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084D1422-E331-433E-B56E-8A0C40E1164B}" xr6:coauthVersionLast="44" xr6:coauthVersionMax="45" xr10:uidLastSave="{00000000-0000-0000-0000-000000000000}"/>
  <bookViews>
    <workbookView xWindow="-120" yWindow="-120" windowWidth="29040" windowHeight="15840" xr2:uid="{C3954C4F-DA68-4907-BC0F-B326EA613629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K45" i="1"/>
  <c r="L45" i="1"/>
  <c r="M44" i="1"/>
  <c r="O44" i="1" s="1"/>
  <c r="L44" i="1"/>
  <c r="K44" i="1"/>
  <c r="L43" i="1"/>
  <c r="M42" i="1"/>
  <c r="O42" i="1" s="1"/>
  <c r="M41" i="1"/>
  <c r="O41" i="1" s="1"/>
  <c r="K41" i="1"/>
  <c r="L41" i="1"/>
  <c r="M40" i="1"/>
  <c r="O40" i="1" s="1"/>
  <c r="L40" i="1"/>
  <c r="K39" i="1"/>
  <c r="M37" i="1"/>
  <c r="O37" i="1" s="1"/>
  <c r="M36" i="1"/>
  <c r="O36" i="1" s="1"/>
  <c r="L36" i="1"/>
  <c r="K36" i="1"/>
  <c r="M35" i="1"/>
  <c r="M33" i="1"/>
  <c r="O33" i="1" s="1"/>
  <c r="K32" i="1"/>
  <c r="M32" i="1"/>
  <c r="O32" i="1" s="1"/>
  <c r="L32" i="1"/>
  <c r="K31" i="1"/>
  <c r="M29" i="1"/>
  <c r="O29" i="1" s="1"/>
  <c r="M28" i="1"/>
  <c r="O28" i="1" s="1"/>
  <c r="L28" i="1"/>
  <c r="K28" i="1"/>
  <c r="K27" i="1"/>
  <c r="M26" i="1"/>
  <c r="O26" i="1" s="1"/>
  <c r="M25" i="1"/>
  <c r="O25" i="1" s="1"/>
  <c r="L25" i="1"/>
  <c r="K25" i="1"/>
  <c r="M24" i="1"/>
  <c r="O24" i="1" s="1"/>
  <c r="L24" i="1"/>
  <c r="K24" i="1"/>
  <c r="L23" i="1"/>
  <c r="M22" i="1"/>
  <c r="O22" i="1" s="1"/>
  <c r="L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L17" i="1"/>
  <c r="K17" i="1"/>
  <c r="E51" i="1"/>
  <c r="L37" i="1" l="1"/>
  <c r="K23" i="1"/>
  <c r="K35" i="1"/>
  <c r="M30" i="1"/>
  <c r="O30" i="1" s="1"/>
  <c r="M34" i="1"/>
  <c r="O34" i="1" s="1"/>
  <c r="M38" i="1"/>
  <c r="O38" i="1" s="1"/>
  <c r="K18" i="1"/>
  <c r="M19" i="1"/>
  <c r="O19" i="1" s="1"/>
  <c r="K22" i="1"/>
  <c r="M23" i="1"/>
  <c r="O23" i="1" s="1"/>
  <c r="K26" i="1"/>
  <c r="M27" i="1"/>
  <c r="O27" i="1" s="1"/>
  <c r="K30" i="1"/>
  <c r="M31" i="1"/>
  <c r="O31" i="1" s="1"/>
  <c r="K37" i="1"/>
  <c r="M39" i="1"/>
  <c r="O39" i="1" s="1"/>
  <c r="K42" i="1"/>
  <c r="M43" i="1"/>
  <c r="O43" i="1" s="1"/>
  <c r="K46" i="1"/>
  <c r="M47" i="1"/>
  <c r="O47" i="1" s="1"/>
  <c r="O17" i="1"/>
  <c r="P51" i="1"/>
  <c r="L19" i="1"/>
  <c r="L27" i="1"/>
  <c r="L26" i="1"/>
  <c r="L31" i="1"/>
  <c r="L34" i="1"/>
  <c r="N51" i="1"/>
  <c r="L39" i="1"/>
  <c r="L42" i="1"/>
  <c r="L46" i="1"/>
  <c r="K49" i="1"/>
  <c r="L30" i="1"/>
  <c r="L49" i="1"/>
  <c r="K40" i="1"/>
  <c r="K34" i="1"/>
  <c r="K38" i="1"/>
  <c r="K43" i="1"/>
  <c r="K47" i="1"/>
  <c r="L35" i="1" l="1"/>
  <c r="R51" i="1"/>
  <c r="O35" i="1"/>
  <c r="O51" i="1" s="1"/>
  <c r="L38" i="1"/>
  <c r="L33" i="1"/>
  <c r="K33" i="1"/>
  <c r="M51" i="1"/>
  <c r="L29" i="1"/>
  <c r="K29" i="1"/>
</calcChain>
</file>

<file path=xl/sharedStrings.xml><?xml version="1.0" encoding="utf-8"?>
<sst xmlns="http://schemas.openxmlformats.org/spreadsheetml/2006/main" count="319" uniqueCount="106">
  <si>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</si>
  <si>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</si>
  <si>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</si>
  <si>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</si>
  <si>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</si>
  <si>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</si>
  <si>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</si>
  <si>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</si>
  <si>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</si>
  <si>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</si>
  <si>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</si>
  <si>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</si>
  <si>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</si>
  <si>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</si>
  <si>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</si>
  <si>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</si>
  <si>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</si>
  <si>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</si>
  <si>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</si>
  <si>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</si>
  <si>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</si>
  <si>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</si>
  <si>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</si>
  <si>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</si>
  <si>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</si>
  <si>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</si>
  <si>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</si>
  <si>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</si>
  <si>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</si>
  <si>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</si>
  <si>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</si>
  <si>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</si>
  <si>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</si>
  <si>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</si>
  <si>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</si>
  <si>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</si>
  <si>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</si>
  <si>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</si>
  <si>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</si>
  <si>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</si>
  <si>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</si>
  <si>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</si>
  <si>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</si>
  <si>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</si>
  <si>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</si>
  <si>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</si>
  <si>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</si>
  <si>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</si>
  <si>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</si>
  <si>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</si>
  <si>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</si>
  <si>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</si>
  <si>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</si>
  <si>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</si>
  <si>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</si>
  <si>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</si>
  <si>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</si>
  <si>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</si>
  <si>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</si>
  <si>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</si>
  <si>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</si>
  <si>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</si>
  <si>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</si>
  <si>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</si>
  <si>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</si>
  <si>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</si>
  <si>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</si>
  <si>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</si>
  <si>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</si>
  <si>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</si>
  <si>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</si>
  <si>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</si>
  <si>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</si>
  <si>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</si>
  <si>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</si>
  <si>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</si>
  <si>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</si>
  <si>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</si>
  <si>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</si>
  <si>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</si>
  <si>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</si>
  <si>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</si>
  <si>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</si>
  <si>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</si>
  <si>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COMANCHE</t>
  </si>
  <si>
    <t>LOGAN'S GAP WIND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</si>
  <si>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</si>
  <si>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</si>
  <si>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</si>
  <si>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</si>
  <si>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</si>
  <si>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</si>
  <si>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</si>
  <si>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</si>
  <si>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</si>
  <si>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</si>
  <si>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</si>
  <si>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</si>
  <si>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</si>
  <si>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</si>
  <si>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</si>
  <si>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047901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</si>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</sst>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49" fontId="2" fillId="0" borderId="4" xfId="3" applyNumberFormat="1" applyBorder="1" applyAlignment="1">
      <alignment horizontal="left"/>
    </xf>
    <xf numFmtId="165" fontId="2" fillId="0" borderId="4" xfId="3" applyNumberFormat="1" applyBorder="1" applyAlignment="1">
      <alignment horizontal="left"/>
    </xf>
    <xf numFmtId="166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7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0" fontId="1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E792F5AF-EC39-446D-B8BF-265D8AE6A047}"/>
    <cellStyle name="Hyperlink" xfId="2" builtinId="8"/>
    <cellStyle name="Normal" xfId="0" builtinId="0"/>
    <cellStyle name="Normal 5" xfId="3" xr:uid="{610CF52D-5170-4A14-BA1B-022E98741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16C6-6ABE-432D-8017-CACB582D7A07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G11" sqref="G11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335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10000000</v>
      </c>
    </row>
    <row r="10" spans="1:22" x14ac:dyDescent="0.25">
      <c r="G10" s="55" t="s">
        <v>105</v>
      </c>
      <c r="H10" s="18" t="s">
        <v>100</v>
      </c>
      <c r="I10" s="12"/>
    </row>
    <row r="11" spans="1:22" x14ac:dyDescent="0.25">
      <c r="G11" s="10" t="s">
        <v>9</v>
      </c>
      <c r="H11" s="19">
        <v>2014</v>
      </c>
      <c r="I11" s="12"/>
      <c r="P11" s="2" t="s">
        <v>10</v>
      </c>
    </row>
    <row r="12" spans="1:22" x14ac:dyDescent="0.25">
      <c r="G12" s="10" t="s">
        <v>11</v>
      </c>
      <c r="H12" s="19">
        <v>2016</v>
      </c>
      <c r="I12" s="12"/>
    </row>
    <row r="13" spans="1:22" x14ac:dyDescent="0.25">
      <c r="G13" s="20" t="s">
        <v>12</v>
      </c>
      <c r="H13" s="19">
        <v>2015</v>
      </c>
      <c r="I13" s="2" t="s">
        <v>13</v>
      </c>
    </row>
    <row r="14" spans="1:22" x14ac:dyDescent="0.25">
      <c r="G14" s="20" t="s">
        <v>14</v>
      </c>
      <c r="H14" s="19">
        <v>2026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2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2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2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2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2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2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2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25">
      <c r="B25" s="25" t="s">
        <v>86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25">
      <c r="B26" s="25" t="s">
        <v>86</v>
      </c>
      <c r="C26" s="25">
        <v>2012</v>
      </c>
      <c r="D26" s="25" t="s">
        <v>42</v>
      </c>
      <c r="E26" s="26" t="s">
        <v>86</v>
      </c>
      <c r="F26" s="26" t="s">
        <v>86</v>
      </c>
      <c r="G26" s="26" t="s">
        <v>86</v>
      </c>
      <c r="H26" s="26" t="s">
        <v>86</v>
      </c>
      <c r="I26" s="27" t="s">
        <v>86</v>
      </c>
      <c r="J26" s="27" t="s">
        <v>86</v>
      </c>
      <c r="K26" s="26" t="str">
        <f t="shared" si="0"/>
        <v/>
      </c>
      <c r="L26" s="26" t="str">
        <f t="shared" si="1"/>
        <v/>
      </c>
      <c r="M26" s="26" t="str">
        <f t="shared" si="2"/>
        <v/>
      </c>
      <c r="N26" s="26" t="s">
        <v>86</v>
      </c>
      <c r="O26" s="26" t="str">
        <f t="shared" si="3"/>
        <v/>
      </c>
      <c r="P26" s="26" t="s">
        <v>86</v>
      </c>
      <c r="Q26" s="26"/>
      <c r="R26" s="26" t="s">
        <v>86</v>
      </c>
    </row>
    <row r="27" spans="2:23" x14ac:dyDescent="0.25">
      <c r="B27" s="25" t="s">
        <v>86</v>
      </c>
      <c r="C27" s="25">
        <v>2013</v>
      </c>
      <c r="D27" s="25" t="s">
        <v>43</v>
      </c>
      <c r="E27" s="26" t="s">
        <v>86</v>
      </c>
      <c r="F27" s="26" t="s">
        <v>86</v>
      </c>
      <c r="G27" s="26" t="s">
        <v>86</v>
      </c>
      <c r="H27" s="26" t="s">
        <v>86</v>
      </c>
      <c r="I27" s="27" t="s">
        <v>86</v>
      </c>
      <c r="J27" s="27" t="s">
        <v>86</v>
      </c>
      <c r="K27" s="26" t="str">
        <f t="shared" si="0"/>
        <v/>
      </c>
      <c r="L27" s="26" t="str">
        <f t="shared" si="1"/>
        <v/>
      </c>
      <c r="M27" s="26" t="str">
        <f t="shared" si="2"/>
        <v/>
      </c>
      <c r="N27" s="26" t="s">
        <v>86</v>
      </c>
      <c r="O27" s="26" t="str">
        <f t="shared" si="3"/>
        <v/>
      </c>
      <c r="P27" s="26" t="s">
        <v>86</v>
      </c>
      <c r="Q27" s="26"/>
      <c r="R27" s="26" t="s">
        <v>86</v>
      </c>
    </row>
    <row r="28" spans="2:23" x14ac:dyDescent="0.25">
      <c r="B28" s="25" t="s">
        <v>87</v>
      </c>
      <c r="C28" s="25">
        <v>2014</v>
      </c>
      <c r="D28" s="25" t="s">
        <v>44</v>
      </c>
      <c r="E28" s="26" t="s">
        <v>86</v>
      </c>
      <c r="F28" s="26" t="s">
        <v>86</v>
      </c>
      <c r="G28" s="26" t="s">
        <v>86</v>
      </c>
      <c r="H28" s="26" t="s">
        <v>86</v>
      </c>
      <c r="I28" s="27" t="s">
        <v>86</v>
      </c>
      <c r="J28" s="27" t="s">
        <v>86</v>
      </c>
      <c r="K28" s="26" t="str">
        <f t="shared" si="0"/>
        <v/>
      </c>
      <c r="L28" s="26" t="str">
        <f t="shared" si="1"/>
        <v/>
      </c>
      <c r="M28" s="26" t="str">
        <f t="shared" si="2"/>
        <v/>
      </c>
      <c r="N28" s="26" t="s">
        <v>86</v>
      </c>
      <c r="O28" s="26" t="str">
        <f t="shared" si="3"/>
        <v/>
      </c>
      <c r="P28" s="26" t="s">
        <v>86</v>
      </c>
      <c r="Q28" s="26"/>
      <c r="R28" s="26" t="s">
        <v>86</v>
      </c>
    </row>
    <row r="29" spans="2:23" x14ac:dyDescent="0.25">
      <c r="B29" s="25" t="s">
        <v>88</v>
      </c>
      <c r="C29" s="25">
        <v>2015</v>
      </c>
      <c r="D29" s="25" t="s">
        <v>45</v>
      </c>
      <c r="E29" s="26">
        <v>162946531</v>
      </c>
      <c r="F29" s="26">
        <v>0</v>
      </c>
      <c r="G29" s="26">
        <v>0</v>
      </c>
      <c r="H29" s="26">
        <v>0</v>
      </c>
      <c r="I29" s="27">
        <v>7.9729999999999995E-2</v>
      </c>
      <c r="J29" s="27">
        <v>1.17</v>
      </c>
      <c r="K29" s="26">
        <f t="shared" si="0"/>
        <v>0</v>
      </c>
      <c r="L29" s="26">
        <f t="shared" si="1"/>
        <v>0</v>
      </c>
      <c r="M29" s="26">
        <f t="shared" si="2"/>
        <v>0</v>
      </c>
      <c r="N29" s="26">
        <v>0</v>
      </c>
      <c r="O29" s="26">
        <f t="shared" si="3"/>
        <v>0</v>
      </c>
      <c r="P29" s="26">
        <v>0</v>
      </c>
      <c r="Q29" s="26"/>
      <c r="R29" s="26">
        <v>0</v>
      </c>
    </row>
    <row r="30" spans="2:23" x14ac:dyDescent="0.25">
      <c r="B30" s="25" t="s">
        <v>89</v>
      </c>
      <c r="C30" s="25">
        <v>2016</v>
      </c>
      <c r="D30" s="25" t="s">
        <v>46</v>
      </c>
      <c r="E30" s="26">
        <v>162946531</v>
      </c>
      <c r="F30" s="26">
        <v>158942282</v>
      </c>
      <c r="G30" s="26">
        <v>158942282</v>
      </c>
      <c r="H30" s="26">
        <v>10000000</v>
      </c>
      <c r="I30" s="27">
        <v>7.9729999999999995E-2</v>
      </c>
      <c r="J30" s="27">
        <v>1.17</v>
      </c>
      <c r="K30" s="26">
        <f t="shared" si="0"/>
        <v>1986349.3808385998</v>
      </c>
      <c r="L30" s="26">
        <f t="shared" si="1"/>
        <v>243724.68143859998</v>
      </c>
      <c r="M30" s="26">
        <f t="shared" si="2"/>
        <v>1742624.6993999998</v>
      </c>
      <c r="N30" s="26">
        <v>0</v>
      </c>
      <c r="O30" s="26">
        <f t="shared" si="3"/>
        <v>1742624.6993999998</v>
      </c>
      <c r="P30" s="26">
        <v>2419916</v>
      </c>
      <c r="Q30" s="26"/>
      <c r="R30" s="26">
        <v>0</v>
      </c>
    </row>
    <row r="31" spans="2:23" x14ac:dyDescent="0.25">
      <c r="B31" s="25" t="s">
        <v>90</v>
      </c>
      <c r="C31" s="25">
        <v>2017</v>
      </c>
      <c r="D31" s="25" t="s">
        <v>47</v>
      </c>
      <c r="E31" s="26">
        <v>162946531</v>
      </c>
      <c r="F31" s="26">
        <v>149421970</v>
      </c>
      <c r="G31" s="26">
        <v>149421970</v>
      </c>
      <c r="H31" s="26">
        <v>10000000</v>
      </c>
      <c r="I31" s="27">
        <v>7.9699999999999993E-2</v>
      </c>
      <c r="J31" s="27">
        <v>1.17</v>
      </c>
      <c r="K31" s="26">
        <f t="shared" si="0"/>
        <v>1867326.3590899999</v>
      </c>
      <c r="L31" s="26">
        <f t="shared" si="1"/>
        <v>236089.31008999998</v>
      </c>
      <c r="M31" s="26">
        <f t="shared" si="2"/>
        <v>1631237.0489999999</v>
      </c>
      <c r="N31" s="26">
        <v>0</v>
      </c>
      <c r="O31" s="26">
        <f t="shared" si="3"/>
        <v>1631237.0489999999</v>
      </c>
      <c r="P31" s="26">
        <v>0</v>
      </c>
      <c r="Q31" s="26"/>
      <c r="R31" s="26">
        <v>573640</v>
      </c>
    </row>
    <row r="32" spans="2:23" x14ac:dyDescent="0.25">
      <c r="B32" s="25" t="s">
        <v>91</v>
      </c>
      <c r="C32" s="25">
        <v>2018</v>
      </c>
      <c r="D32" s="25" t="s">
        <v>48</v>
      </c>
      <c r="E32" s="26">
        <v>162946531</v>
      </c>
      <c r="F32" s="26">
        <v>132511890</v>
      </c>
      <c r="G32" s="26">
        <v>132511890</v>
      </c>
      <c r="H32" s="26">
        <v>10000000</v>
      </c>
      <c r="I32" s="27">
        <v>7.9699999999999993E-2</v>
      </c>
      <c r="J32" s="27">
        <v>1.17</v>
      </c>
      <c r="K32" s="26">
        <f t="shared" si="0"/>
        <v>1656001.0893299999</v>
      </c>
      <c r="L32" s="26">
        <f t="shared" si="1"/>
        <v>222611.97632999998</v>
      </c>
      <c r="M32" s="26">
        <f t="shared" si="2"/>
        <v>1433389.1129999999</v>
      </c>
      <c r="N32" s="26">
        <v>0</v>
      </c>
      <c r="O32" s="26">
        <f t="shared" si="3"/>
        <v>1433389.1129999999</v>
      </c>
      <c r="P32" s="26">
        <v>0</v>
      </c>
      <c r="Q32" s="26"/>
      <c r="R32" s="26">
        <v>114727</v>
      </c>
    </row>
    <row r="33" spans="2:18" x14ac:dyDescent="0.25">
      <c r="B33" s="25" t="s">
        <v>92</v>
      </c>
      <c r="C33" s="25">
        <v>2019</v>
      </c>
      <c r="D33" s="25" t="s">
        <v>49</v>
      </c>
      <c r="E33" s="26">
        <v>162946531</v>
      </c>
      <c r="F33" s="26">
        <v>118667510</v>
      </c>
      <c r="G33" s="26">
        <v>118667510</v>
      </c>
      <c r="H33" s="26">
        <v>10000000</v>
      </c>
      <c r="I33" s="27">
        <v>0.13819000000000001</v>
      </c>
      <c r="J33" s="27">
        <v>1.0683499999999999</v>
      </c>
      <c r="K33" s="26">
        <f t="shared" si="0"/>
        <v>1431770.9751539999</v>
      </c>
      <c r="L33" s="26">
        <f t="shared" si="1"/>
        <v>270821.63206899998</v>
      </c>
      <c r="M33" s="26">
        <f t="shared" si="2"/>
        <v>1160949.3430849998</v>
      </c>
      <c r="N33" s="26">
        <v>0</v>
      </c>
      <c r="O33" s="26">
        <f t="shared" si="3"/>
        <v>1160949.3430849998</v>
      </c>
      <c r="P33" s="26">
        <v>0</v>
      </c>
      <c r="Q33" s="26"/>
      <c r="R33" s="26">
        <v>114728</v>
      </c>
    </row>
    <row r="34" spans="2:18" x14ac:dyDescent="0.25">
      <c r="B34" s="25" t="s">
        <v>93</v>
      </c>
      <c r="C34" s="25">
        <v>2020</v>
      </c>
      <c r="D34" s="25" t="s">
        <v>50</v>
      </c>
      <c r="E34" s="29">
        <v>162946531</v>
      </c>
      <c r="F34" s="29">
        <v>109174109.2</v>
      </c>
      <c r="G34" s="29">
        <v>109174109.2</v>
      </c>
      <c r="H34" s="29">
        <v>10000000</v>
      </c>
      <c r="I34" s="30">
        <v>0.13819000000000001</v>
      </c>
      <c r="J34" s="30">
        <v>1.0548485035064934</v>
      </c>
      <c r="K34" s="29">
        <f t="shared" si="0"/>
        <v>1302489.158616225</v>
      </c>
      <c r="L34" s="29">
        <f t="shared" si="1"/>
        <v>256352.55185412936</v>
      </c>
      <c r="M34" s="29">
        <f t="shared" si="2"/>
        <v>1046136.6067620956</v>
      </c>
      <c r="N34" s="29">
        <v>0</v>
      </c>
      <c r="O34" s="29">
        <f t="shared" si="3"/>
        <v>1046136.6067620956</v>
      </c>
      <c r="P34" s="29">
        <v>0</v>
      </c>
      <c r="Q34" s="29"/>
      <c r="R34" s="29">
        <v>114728.19999999998</v>
      </c>
    </row>
    <row r="35" spans="2:18" x14ac:dyDescent="0.25">
      <c r="B35" s="25" t="s">
        <v>94</v>
      </c>
      <c r="C35" s="25">
        <v>2021</v>
      </c>
      <c r="D35" s="25" t="s">
        <v>51</v>
      </c>
      <c r="E35" s="29">
        <v>162946531</v>
      </c>
      <c r="F35" s="29">
        <v>100440180.464</v>
      </c>
      <c r="G35" s="29">
        <v>100440180.464</v>
      </c>
      <c r="H35" s="29">
        <v>10000000</v>
      </c>
      <c r="I35" s="30">
        <v>0.13819000000000001</v>
      </c>
      <c r="J35" s="30">
        <v>1.0548485035064934</v>
      </c>
      <c r="K35" s="29">
        <f t="shared" si="0"/>
        <v>1198290.0259269269</v>
      </c>
      <c r="L35" s="29">
        <f t="shared" si="1"/>
        <v>244283.13573385094</v>
      </c>
      <c r="M35" s="29">
        <f t="shared" si="2"/>
        <v>954006.89019307599</v>
      </c>
      <c r="N35" s="29">
        <v>0</v>
      </c>
      <c r="O35" s="29">
        <f t="shared" si="3"/>
        <v>954006.89019307599</v>
      </c>
      <c r="P35" s="29">
        <v>0</v>
      </c>
      <c r="Q35" s="29"/>
      <c r="R35" s="29">
        <v>114727.9</v>
      </c>
    </row>
    <row r="36" spans="2:18" x14ac:dyDescent="0.25">
      <c r="B36" s="25" t="s">
        <v>95</v>
      </c>
      <c r="C36" s="25">
        <v>2022</v>
      </c>
      <c r="D36" s="25" t="s">
        <v>52</v>
      </c>
      <c r="E36" s="29">
        <v>162946531</v>
      </c>
      <c r="F36" s="29">
        <v>92404966.026880011</v>
      </c>
      <c r="G36" s="29">
        <v>92404966.026880011</v>
      </c>
      <c r="H36" s="29">
        <v>10000000</v>
      </c>
      <c r="I36" s="30">
        <v>0.13819000000000001</v>
      </c>
      <c r="J36" s="30">
        <v>1.0548485035064934</v>
      </c>
      <c r="K36" s="29">
        <f t="shared" si="0"/>
        <v>1102426.8238527728</v>
      </c>
      <c r="L36" s="29">
        <f t="shared" si="1"/>
        <v>233179.27290319483</v>
      </c>
      <c r="M36" s="29">
        <f t="shared" si="2"/>
        <v>869247.55094957806</v>
      </c>
      <c r="N36" s="29">
        <v>0</v>
      </c>
      <c r="O36" s="29">
        <f t="shared" si="3"/>
        <v>869247.55094957806</v>
      </c>
      <c r="P36" s="29">
        <v>0</v>
      </c>
      <c r="Q36" s="29"/>
      <c r="R36" s="29">
        <v>114727.9</v>
      </c>
    </row>
    <row r="37" spans="2:18" x14ac:dyDescent="0.25">
      <c r="B37" s="25" t="s">
        <v>96</v>
      </c>
      <c r="C37" s="25">
        <v>2023</v>
      </c>
      <c r="D37" s="25" t="s">
        <v>53</v>
      </c>
      <c r="E37" s="29">
        <v>162946531</v>
      </c>
      <c r="F37" s="29">
        <v>85012568.744729608</v>
      </c>
      <c r="G37" s="29">
        <v>85012568.744729608</v>
      </c>
      <c r="H37" s="29">
        <v>10000000</v>
      </c>
      <c r="I37" s="30">
        <v>0.13819000000000001</v>
      </c>
      <c r="J37" s="30">
        <v>1.0548485035064934</v>
      </c>
      <c r="K37" s="29">
        <f t="shared" si="0"/>
        <v>1014232.677944551</v>
      </c>
      <c r="L37" s="29">
        <f t="shared" si="1"/>
        <v>222963.71909899119</v>
      </c>
      <c r="M37" s="29">
        <f t="shared" si="2"/>
        <v>791268.95884555986</v>
      </c>
      <c r="N37" s="29">
        <v>0</v>
      </c>
      <c r="O37" s="29">
        <f t="shared" si="3"/>
        <v>791268.95884555986</v>
      </c>
      <c r="P37" s="29">
        <v>0</v>
      </c>
      <c r="Q37" s="29"/>
      <c r="R37" s="29">
        <v>114727.9</v>
      </c>
    </row>
    <row r="38" spans="2:18" x14ac:dyDescent="0.25">
      <c r="B38" s="25" t="s">
        <v>97</v>
      </c>
      <c r="C38" s="25">
        <v>2024</v>
      </c>
      <c r="D38" s="25" t="s">
        <v>54</v>
      </c>
      <c r="E38" s="29">
        <v>162946531</v>
      </c>
      <c r="F38" s="29">
        <v>78211563.245151237</v>
      </c>
      <c r="G38" s="29">
        <v>78211563.245151237</v>
      </c>
      <c r="H38" s="29">
        <v>78211563.245151237</v>
      </c>
      <c r="I38" s="30">
        <v>0.13819000000000001</v>
      </c>
      <c r="J38" s="30">
        <v>1.0548485035064934</v>
      </c>
      <c r="K38" s="29">
        <f t="shared" si="0"/>
        <v>933094.06370898697</v>
      </c>
      <c r="L38" s="29">
        <f t="shared" si="1"/>
        <v>933094.06370898697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114727.9</v>
      </c>
    </row>
    <row r="39" spans="2:18" x14ac:dyDescent="0.25">
      <c r="B39" s="25" t="s">
        <v>98</v>
      </c>
      <c r="C39" s="25">
        <v>2025</v>
      </c>
      <c r="D39" s="25" t="s">
        <v>55</v>
      </c>
      <c r="E39" s="29">
        <v>162946531</v>
      </c>
      <c r="F39" s="29">
        <v>71954638.185539141</v>
      </c>
      <c r="G39" s="29">
        <v>71954638.185539141</v>
      </c>
      <c r="H39" s="29">
        <v>71954638.185539141</v>
      </c>
      <c r="I39" s="30">
        <v>0.13819000000000001</v>
      </c>
      <c r="J39" s="30">
        <v>1.0548485035064934</v>
      </c>
      <c r="K39" s="29">
        <f t="shared" si="0"/>
        <v>858446.53861226805</v>
      </c>
      <c r="L39" s="29">
        <f t="shared" si="1"/>
        <v>858446.53861226805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114727.9</v>
      </c>
    </row>
    <row r="40" spans="2:18" x14ac:dyDescent="0.25">
      <c r="B40" s="25" t="s">
        <v>99</v>
      </c>
      <c r="C40" s="25">
        <v>2026</v>
      </c>
      <c r="D40" s="25" t="s">
        <v>56</v>
      </c>
      <c r="E40" s="29">
        <v>162946531</v>
      </c>
      <c r="F40" s="29">
        <v>66198267.130696014</v>
      </c>
      <c r="G40" s="29">
        <v>66198267.130696014</v>
      </c>
      <c r="H40" s="29">
        <v>66198267.130696014</v>
      </c>
      <c r="I40" s="30">
        <v>0.13819000000000001</v>
      </c>
      <c r="J40" s="30">
        <v>1.0548485035064934</v>
      </c>
      <c r="K40" s="29">
        <f t="shared" si="0"/>
        <v>789770.81552328658</v>
      </c>
      <c r="L40" s="29">
        <f t="shared" si="1"/>
        <v>789770.81552328658</v>
      </c>
      <c r="M40" s="29">
        <f t="shared" si="2"/>
        <v>0</v>
      </c>
      <c r="N40" s="29">
        <v>0</v>
      </c>
      <c r="O40" s="29">
        <f t="shared" si="3"/>
        <v>0</v>
      </c>
      <c r="P40" s="29">
        <v>0</v>
      </c>
      <c r="Q40" s="29"/>
      <c r="R40" s="29">
        <v>114727.9</v>
      </c>
    </row>
    <row r="41" spans="2:18" x14ac:dyDescent="0.2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2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2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2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2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2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2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2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2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162946531</v>
      </c>
      <c r="F51" s="33"/>
      <c r="G51" s="33"/>
      <c r="H51" s="33"/>
      <c r="I51" s="34"/>
      <c r="J51" s="34"/>
      <c r="K51" s="33"/>
      <c r="L51" s="33"/>
      <c r="M51" s="35">
        <f>SUM(M17:M49)</f>
        <v>9628860.2112353072</v>
      </c>
      <c r="N51" s="35">
        <f t="shared" ref="N51:R51" si="4">SUM(N17:N49)</f>
        <v>0</v>
      </c>
      <c r="O51" s="35">
        <f t="shared" si="4"/>
        <v>9628860.2112353072</v>
      </c>
      <c r="P51" s="35">
        <f t="shared" si="4"/>
        <v>2419916</v>
      </c>
      <c r="Q51" s="35">
        <f t="shared" si="4"/>
        <v>0</v>
      </c>
      <c r="R51" s="35">
        <f t="shared" si="4"/>
        <v>1606190.5999999996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54" t="s">
        <v>103</v>
      </c>
      <c r="F59" s="48"/>
      <c r="G59" s="44"/>
      <c r="H59" s="44"/>
      <c r="N59" s="49" t="s">
        <v>76</v>
      </c>
    </row>
    <row r="60" spans="2:19" s="31" customFormat="1" x14ac:dyDescent="0.2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25">
      <c r="D61" s="36" t="s">
        <v>80</v>
      </c>
      <c r="E61" s="51" t="s">
        <v>104</v>
      </c>
      <c r="F61" s="44"/>
      <c r="N61" s="40" t="s">
        <v>81</v>
      </c>
    </row>
    <row r="62" spans="2:19" customFormat="1" ht="10.5" x14ac:dyDescent="0.15"/>
    <row r="63" spans="2:19" customFormat="1" x14ac:dyDescent="0.25">
      <c r="S63" s="52" t="s">
        <v>82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0DDA171B-834E-4ACB-B588-62DC63D80E98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2020-07-15T19:03:13Z</dcterms:created>
  <dcterms:modified xsi:type="dcterms:W3CDTF">2020-07-21T14:03:05Z</dcterms:modified>
</cp:coreProperties>
</file>