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Code313\_Reports\2018 Biennial Progress Report &amp; Annual Eligibility Report\MSF\Sept 18 2018 - email\CDR\"/>
    </mc:Choice>
  </mc:AlternateContent>
  <bookViews>
    <workbookView xWindow="0" yWindow="0" windowWidth="27780" windowHeight="11475"/>
  </bookViews>
  <sheets>
    <sheet name="3D-CDR-2018" sheetId="2" r:id="rId1"/>
    <sheet name="3D-CDR-2018 Instr" sheetId="1" r:id="rId2"/>
  </sheet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R51" i="2" l="1"/>
  <c r="Q51" i="2"/>
  <c r="P51" i="2"/>
  <c r="O51" i="2"/>
  <c r="N51" i="2"/>
  <c r="M51" i="2"/>
  <c r="E51" i="2"/>
</calcChain>
</file>

<file path=xl/sharedStrings.xml><?xml version="1.0" encoding="utf-8"?>
<sst xmlns="http://schemas.openxmlformats.org/spreadsheetml/2006/main" count="129" uniqueCount="122">
  <si>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</si>
  <si>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</si>
  <si>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</si>
  <si>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</si>
  <si>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</si>
  <si>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</si>
  <si>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</si>
  <si>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</si>
  <si>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</si>
  <si>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</si>
  <si>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</si>
  <si>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</si>
  <si>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</si>
  <si>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</si>
  <si>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</si>
  <si>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</si>
  <si>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</si>
  <si>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</si>
  <si>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</si>
  <si>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</si>
  <si>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</si>
  <si>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</si>
  <si>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</si>
  <si>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</si>
  <si>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</si>
  <si>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</si>
  <si>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</si>
  <si>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</si>
  <si>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</si>
  <si>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</si>
  <si>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</si>
  <si>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</si>
  <si>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</si>
  <si>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</si>
  <si>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</si>
  <si>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</si>
  <si>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</si>
  <si>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</si>
  <si>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</si>
  <si>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</si>
  <si>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</si>
  <si>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</si>
  <si>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</si>
  <si>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</si>
  <si>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</si>
  <si>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</si>
  <si>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</si>
  <si>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</si>
  <si>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</si>
  <si>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</si>
  <si>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</si>
  <si>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</si>
  <si>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</si>
  <si>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</si>
  <si>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</si>
  <si>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</si>
  <si>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</si>
  <si>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</si>
  <si>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</si>
  <si>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</si>
  <si>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</si>
  <si>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</si>
  <si>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</si>
  <si>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</si>
  <si>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</si>
  <si>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</si>
  <si>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</si>
  <si>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</si>
  <si>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</si>
  <si>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</si>
  <si>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</si>
  <si>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</si>
  <si>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</si>
  <si>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</si>
  <si>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</si>
  <si>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</si>
  <si>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</si>
  <si>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</si>
  <si>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</si>
  <si>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</si>
  <si>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</si>
  <si>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</si>
  <si>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</si>
  <si>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</si>
  <si>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</si>
  <si>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</si>
  <si>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</si>
  <si>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</si>
  <si>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</si>
  <si>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</si>
  <si>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</si>
  <si>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</si>
  <si>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</si>
  <si>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</si>
  <si>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</si>
  <si>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</si>
  <si>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</si>
  <si>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</si>
  <si>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</si>
  <si>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</si>
  <si>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</si>
  <si>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</si>
  <si>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</si>
  <si>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r>
      <t>Three-Digit - Biennial Chapter 313 Cost Data Request - 50-827A -</t>
    </r>
    <r>
      <rPr>
        <sz val="14"/>
        <color theme="1"/>
        <rFont val="Calibri"/>
        <family val="2"/>
        <scheme val="minor"/>
      </rPr>
      <t xml:space="preserve"> </t>
    </r>
    <r>
      <rPr>
        <b/>
        <sz val="14"/>
        <color theme="1"/>
        <rFont val="Calibri"/>
        <family val="2"/>
        <scheme val="minor"/>
      </rPr>
      <t xml:space="preserve">2018 (CDR) </t>
    </r>
  </si>
  <si>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</si>
  <si>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</si>
  <si>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</si>
  <si>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</si>
  <si>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</si>
  <si>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</si>
  <si>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</si>
  <si>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</si>
  <si>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</si>
  <si>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Randy McDowell</t>
  </si>
  <si>
    <t>Consultant/McDowell School Finance Consulting</t>
  </si>
  <si>
    <t>806-678-9403</t>
  </si>
  <si>
    <t>randy@mcdowellsfc.com</t>
  </si>
  <si>
    <t>[Wind] Renewable Energy Electric Generation</t>
  </si>
  <si>
    <t>Dimmitt ISD</t>
  </si>
  <si>
    <t>TX Jumbo Road Wind LLC</t>
  </si>
  <si>
    <t>12-02-2013</t>
  </si>
  <si>
    <t>Date of original agreement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</si>
</sst>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3">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5" xfId="0" applyFont="1" applyFill="1" applyBorder="1" applyAlignment="1">
      <alignment horizontal="lef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12" fillId="0" borderId="0" xfId="0" applyFont="1" applyAlignment="1">
      <alignment wrapText="1"/>
    </xf>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165" fontId="0" fillId="2" borderId="1" xfId="1" applyNumberFormat="1" applyFont="1" applyFill="1" applyBorder="1" applyAlignment="1">
      <alignment horizontal="right"/>
    </xf>
    <xf numFmtId="165" fontId="4" fillId="3" borderId="1" xfId="1" applyNumberFormat="1" applyFont="1" applyFill="1" applyBorder="1" applyAlignment="1">
      <alignment horizontal="right"/>
    </xf>
    <xf numFmtId="0" fontId="13" fillId="0" borderId="8" xfId="2" applyFill="1" applyBorder="1" applyAlignment="1">
      <alignment horizontal="left"/>
    </xf>
    <xf numFmtId="0" fontId="0" fillId="0" borderId="1" xfId="0"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topLeftCell="A4" zoomScale="90" zoomScaleNormal="90" zoomScalePageLayoutView="90" workbookViewId="0">
      <selection activeCell="L10" sqref="L10"/>
    </sheetView>
  </sheetViews>
  <sheetFormatPr defaultColWidth="6.28515625" defaultRowHeight="15" x14ac:dyDescent="0.25"/>
  <cols>
    <col min="1" max="1" width="45.42578125" style="16" customWidth="1"/>
    <col min="2" max="2" width="17.140625" style="16" customWidth="1"/>
    <col min="3" max="3" width="7.28515625" style="16" customWidth="1"/>
    <col min="4" max="4" width="12.42578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140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5" t="s">
        <v>112</v>
      </c>
    </row>
    <row r="2" spans="1:22" ht="18.75" x14ac:dyDescent="0.3">
      <c r="D2" s="17"/>
      <c r="G2" s="18" t="s">
        <v>103</v>
      </c>
    </row>
    <row r="3" spans="1:22" ht="15.75" x14ac:dyDescent="0.25">
      <c r="G3" s="16" t="s">
        <v>10</v>
      </c>
      <c r="M3" s="74"/>
      <c r="N3" s="74"/>
      <c r="P3" s="69"/>
    </row>
    <row r="4" spans="1:22" x14ac:dyDescent="0.25">
      <c r="L4" s="20"/>
    </row>
    <row r="5" spans="1:22" x14ac:dyDescent="0.25">
      <c r="G5" s="21" t="s">
        <v>11</v>
      </c>
      <c r="H5" s="22">
        <v>315</v>
      </c>
      <c r="I5" s="23"/>
    </row>
    <row r="6" spans="1:22" x14ac:dyDescent="0.25">
      <c r="G6" s="24" t="s">
        <v>12</v>
      </c>
      <c r="H6" s="82" t="s">
        <v>117</v>
      </c>
      <c r="I6" s="26"/>
    </row>
    <row r="7" spans="1:22" x14ac:dyDescent="0.25">
      <c r="G7" s="27" t="s">
        <v>13</v>
      </c>
      <c r="H7" s="25" t="s">
        <v>118</v>
      </c>
      <c r="I7" s="26"/>
    </row>
    <row r="8" spans="1:22" x14ac:dyDescent="0.25">
      <c r="G8" s="27" t="s">
        <v>14</v>
      </c>
      <c r="H8" s="25" t="s">
        <v>119</v>
      </c>
      <c r="I8" s="26"/>
    </row>
    <row r="9" spans="1:22" x14ac:dyDescent="0.25">
      <c r="G9" s="77" t="s">
        <v>110</v>
      </c>
      <c r="H9" s="78">
        <v>10000000</v>
      </c>
      <c r="I9" s="26"/>
    </row>
    <row r="10" spans="1:22" x14ac:dyDescent="0.25">
      <c r="G10" s="21" t="s">
        <v>121</v>
      </c>
      <c r="H10" s="28" t="s">
        <v>120</v>
      </c>
      <c r="I10" s="23"/>
    </row>
    <row r="11" spans="1:22" x14ac:dyDescent="0.25">
      <c r="G11" s="21" t="s">
        <v>15</v>
      </c>
      <c r="H11" s="29">
        <v>2014</v>
      </c>
      <c r="I11" s="23"/>
      <c r="P11" s="16" t="s">
        <v>9</v>
      </c>
    </row>
    <row r="12" spans="1:22" x14ac:dyDescent="0.25">
      <c r="G12" s="21" t="s">
        <v>16</v>
      </c>
      <c r="H12" s="29">
        <v>2016</v>
      </c>
      <c r="I12" s="23"/>
    </row>
    <row r="13" spans="1:22" x14ac:dyDescent="0.25">
      <c r="G13" s="30" t="s">
        <v>17</v>
      </c>
      <c r="H13" s="29">
        <v>2013</v>
      </c>
      <c r="I13" s="16" t="s">
        <v>18</v>
      </c>
    </row>
    <row r="14" spans="1:22" x14ac:dyDescent="0.25">
      <c r="G14" s="30" t="s">
        <v>19</v>
      </c>
      <c r="H14" s="29">
        <v>2026</v>
      </c>
      <c r="I14" s="16" t="s">
        <v>20</v>
      </c>
    </row>
    <row r="16" spans="1:22" s="34" customFormat="1" ht="118.5" customHeight="1" x14ac:dyDescent="0.25">
      <c r="B16" s="31" t="s">
        <v>21</v>
      </c>
      <c r="C16" s="31" t="s">
        <v>22</v>
      </c>
      <c r="D16" s="32" t="s">
        <v>23</v>
      </c>
      <c r="E16" s="31" t="s">
        <v>24</v>
      </c>
      <c r="F16" s="31" t="s">
        <v>25</v>
      </c>
      <c r="G16" s="33" t="s">
        <v>26</v>
      </c>
      <c r="H16" s="33" t="s">
        <v>27</v>
      </c>
      <c r="I16" s="32" t="s">
        <v>28</v>
      </c>
      <c r="J16" s="32" t="s">
        <v>29</v>
      </c>
      <c r="K16" s="32" t="s">
        <v>30</v>
      </c>
      <c r="L16" s="32" t="s">
        <v>31</v>
      </c>
      <c r="M16" s="32" t="s">
        <v>32</v>
      </c>
      <c r="N16" s="32" t="s">
        <v>33</v>
      </c>
      <c r="O16" s="32" t="s">
        <v>34</v>
      </c>
      <c r="P16" s="32" t="s">
        <v>35</v>
      </c>
      <c r="Q16" s="32" t="s">
        <v>36</v>
      </c>
      <c r="R16" s="32" t="s">
        <v>37</v>
      </c>
      <c r="V16" s="35"/>
    </row>
    <row r="17" spans="2:19" x14ac:dyDescent="0.25">
      <c r="B17" s="36"/>
      <c r="C17" s="36">
        <v>2003</v>
      </c>
      <c r="D17" s="37" t="s">
        <v>38</v>
      </c>
      <c r="E17" s="38"/>
      <c r="F17" s="38"/>
      <c r="G17" s="38"/>
      <c r="H17" s="79"/>
      <c r="I17" s="39"/>
      <c r="J17" s="39"/>
      <c r="K17" s="38"/>
      <c r="L17" s="38"/>
      <c r="M17" s="38"/>
      <c r="N17" s="38"/>
      <c r="O17" s="38"/>
      <c r="P17" s="38"/>
      <c r="Q17" s="38"/>
      <c r="R17" s="38"/>
    </row>
    <row r="18" spans="2:19" x14ac:dyDescent="0.25">
      <c r="B18" s="36"/>
      <c r="C18" s="36">
        <v>2004</v>
      </c>
      <c r="D18" s="37" t="s">
        <v>39</v>
      </c>
      <c r="E18" s="38"/>
      <c r="F18" s="38"/>
      <c r="G18" s="38"/>
      <c r="H18" s="79"/>
      <c r="I18" s="39"/>
      <c r="J18" s="39"/>
      <c r="K18" s="38"/>
      <c r="L18" s="38"/>
      <c r="M18" s="38"/>
      <c r="N18" s="38"/>
      <c r="O18" s="38"/>
      <c r="P18" s="38"/>
      <c r="Q18" s="38"/>
      <c r="R18" s="38"/>
    </row>
    <row r="19" spans="2:19" x14ac:dyDescent="0.25">
      <c r="B19" s="36"/>
      <c r="C19" s="36">
        <v>2005</v>
      </c>
      <c r="D19" s="37" t="s">
        <v>40</v>
      </c>
      <c r="E19" s="38"/>
      <c r="F19" s="38"/>
      <c r="G19" s="38"/>
      <c r="H19" s="79"/>
      <c r="I19" s="39"/>
      <c r="J19" s="39"/>
      <c r="K19" s="38"/>
      <c r="L19" s="38"/>
      <c r="M19" s="38"/>
      <c r="N19" s="38"/>
      <c r="O19" s="38"/>
      <c r="P19" s="38"/>
      <c r="Q19" s="38"/>
      <c r="R19" s="38"/>
    </row>
    <row r="20" spans="2:19" x14ac:dyDescent="0.25">
      <c r="B20" s="36"/>
      <c r="C20" s="36">
        <v>2006</v>
      </c>
      <c r="D20" s="36" t="s">
        <v>41</v>
      </c>
      <c r="E20" s="38"/>
      <c r="F20" s="38"/>
      <c r="G20" s="38"/>
      <c r="H20" s="79"/>
      <c r="I20" s="39"/>
      <c r="J20" s="39"/>
      <c r="K20" s="38"/>
      <c r="L20" s="38"/>
      <c r="M20" s="38"/>
      <c r="N20" s="38"/>
      <c r="O20" s="38"/>
      <c r="P20" s="38"/>
      <c r="Q20" s="38"/>
      <c r="R20" s="38"/>
    </row>
    <row r="21" spans="2:19" x14ac:dyDescent="0.25">
      <c r="B21" s="43"/>
      <c r="C21" s="36">
        <v>2007</v>
      </c>
      <c r="D21" s="36" t="s">
        <v>42</v>
      </c>
      <c r="E21" s="38"/>
      <c r="F21" s="38"/>
      <c r="G21" s="38"/>
      <c r="H21" s="79"/>
      <c r="I21" s="39"/>
      <c r="J21" s="39"/>
      <c r="K21" s="38"/>
      <c r="L21" s="38"/>
      <c r="M21" s="38"/>
      <c r="N21" s="38"/>
      <c r="O21" s="38"/>
      <c r="P21" s="38"/>
      <c r="Q21" s="38"/>
      <c r="R21" s="38"/>
    </row>
    <row r="22" spans="2:19" x14ac:dyDescent="0.25">
      <c r="B22" s="43"/>
      <c r="C22" s="36">
        <v>2008</v>
      </c>
      <c r="D22" s="36" t="s">
        <v>43</v>
      </c>
      <c r="E22" s="38"/>
      <c r="F22" s="38"/>
      <c r="G22" s="38"/>
      <c r="H22" s="79"/>
      <c r="I22" s="39"/>
      <c r="J22" s="39"/>
      <c r="K22" s="38"/>
      <c r="L22" s="38"/>
      <c r="M22" s="38"/>
      <c r="N22" s="38"/>
      <c r="O22" s="38"/>
      <c r="P22" s="38"/>
      <c r="Q22" s="38"/>
      <c r="R22" s="38"/>
      <c r="S22" s="40"/>
    </row>
    <row r="23" spans="2:19" x14ac:dyDescent="0.25">
      <c r="C23" s="36">
        <v>2009</v>
      </c>
      <c r="D23" s="36" t="s">
        <v>45</v>
      </c>
      <c r="E23" s="38"/>
      <c r="F23" s="38"/>
      <c r="G23" s="38"/>
      <c r="H23" s="79"/>
      <c r="I23" s="39"/>
      <c r="J23" s="39"/>
      <c r="K23" s="38"/>
      <c r="L23" s="38"/>
      <c r="M23" s="38"/>
      <c r="N23" s="38"/>
      <c r="O23" s="38"/>
      <c r="P23" s="38"/>
      <c r="Q23" s="38"/>
      <c r="R23" s="38"/>
    </row>
    <row r="24" spans="2:19" x14ac:dyDescent="0.25">
      <c r="C24" s="36">
        <v>2010</v>
      </c>
      <c r="D24" s="36" t="s">
        <v>47</v>
      </c>
      <c r="E24" s="38"/>
      <c r="F24" s="38"/>
      <c r="G24" s="38"/>
      <c r="H24" s="79"/>
      <c r="I24" s="39"/>
      <c r="J24" s="39"/>
      <c r="K24" s="38"/>
      <c r="L24" s="38"/>
      <c r="M24" s="38"/>
      <c r="N24" s="38"/>
      <c r="O24" s="38"/>
      <c r="P24" s="38"/>
      <c r="Q24" s="38"/>
      <c r="R24" s="38"/>
    </row>
    <row r="25" spans="2:19" x14ac:dyDescent="0.25">
      <c r="C25" s="36">
        <v>2011</v>
      </c>
      <c r="D25" s="36" t="s">
        <v>49</v>
      </c>
      <c r="E25" s="38"/>
      <c r="F25" s="38"/>
      <c r="G25" s="38"/>
      <c r="H25" s="79"/>
      <c r="I25" s="39"/>
      <c r="J25" s="39"/>
      <c r="K25" s="38"/>
      <c r="L25" s="38"/>
      <c r="M25" s="38"/>
      <c r="N25" s="38"/>
      <c r="O25" s="38"/>
      <c r="P25" s="38"/>
      <c r="Q25" s="38"/>
      <c r="R25" s="38"/>
    </row>
    <row r="26" spans="2:19" x14ac:dyDescent="0.25">
      <c r="C26" s="36">
        <v>2012</v>
      </c>
      <c r="D26" s="36" t="s">
        <v>51</v>
      </c>
      <c r="E26" s="38"/>
      <c r="F26" s="38"/>
      <c r="G26" s="38"/>
      <c r="H26" s="79"/>
      <c r="I26" s="39"/>
      <c r="J26" s="39"/>
      <c r="K26" s="38"/>
      <c r="L26" s="38"/>
      <c r="M26" s="38"/>
      <c r="N26" s="38"/>
      <c r="O26" s="38"/>
      <c r="P26" s="38"/>
      <c r="Q26" s="38"/>
      <c r="R26" s="38"/>
    </row>
    <row r="27" spans="2:19" x14ac:dyDescent="0.25">
      <c r="C27" s="36">
        <v>2013</v>
      </c>
      <c r="D27" s="36" t="s">
        <v>53</v>
      </c>
      <c r="E27" s="38">
        <v>3420000</v>
      </c>
      <c r="F27" s="38">
        <v>0</v>
      </c>
      <c r="G27" s="38">
        <v>0</v>
      </c>
      <c r="H27" s="79">
        <v>0</v>
      </c>
      <c r="I27" s="39">
        <v>0.33</v>
      </c>
      <c r="J27" s="39">
        <v>1.04</v>
      </c>
      <c r="K27" s="38">
        <v>0</v>
      </c>
      <c r="L27" s="38">
        <v>0</v>
      </c>
      <c r="M27" s="38">
        <v>0</v>
      </c>
      <c r="N27" s="38">
        <v>0</v>
      </c>
      <c r="O27" s="38">
        <v>0</v>
      </c>
      <c r="P27" s="38">
        <v>0</v>
      </c>
      <c r="Q27" s="38">
        <v>0</v>
      </c>
      <c r="R27" s="38">
        <v>0</v>
      </c>
    </row>
    <row r="28" spans="2:19" x14ac:dyDescent="0.25">
      <c r="B28" s="41" t="s">
        <v>44</v>
      </c>
      <c r="C28" s="36">
        <v>2014</v>
      </c>
      <c r="D28" s="36" t="s">
        <v>55</v>
      </c>
      <c r="E28" s="38">
        <v>148639510</v>
      </c>
      <c r="F28" s="38">
        <v>3420000</v>
      </c>
      <c r="G28" s="38">
        <v>3420000</v>
      </c>
      <c r="H28" s="79">
        <v>3420000</v>
      </c>
      <c r="I28" s="39">
        <v>0.33</v>
      </c>
      <c r="J28" s="39">
        <v>1.04</v>
      </c>
      <c r="K28" s="38">
        <v>46854</v>
      </c>
      <c r="L28" s="38">
        <v>46854</v>
      </c>
      <c r="M28" s="38">
        <v>0</v>
      </c>
      <c r="N28" s="38">
        <v>0</v>
      </c>
      <c r="O28" s="38">
        <v>0</v>
      </c>
      <c r="P28" s="38">
        <v>0</v>
      </c>
      <c r="Q28" s="38">
        <v>0</v>
      </c>
      <c r="R28" s="38">
        <v>113981</v>
      </c>
    </row>
    <row r="29" spans="2:19" x14ac:dyDescent="0.25">
      <c r="B29" s="42" t="s">
        <v>46</v>
      </c>
      <c r="C29" s="36">
        <v>2015</v>
      </c>
      <c r="D29" s="36" t="s">
        <v>57</v>
      </c>
      <c r="E29" s="38">
        <v>371213932</v>
      </c>
      <c r="F29" s="38">
        <v>148639510</v>
      </c>
      <c r="G29" s="38">
        <v>148639510</v>
      </c>
      <c r="H29" s="79">
        <v>148639510</v>
      </c>
      <c r="I29" s="39">
        <v>0.33</v>
      </c>
      <c r="J29" s="39">
        <v>1.04</v>
      </c>
      <c r="K29" s="38">
        <v>2036361.2870000002</v>
      </c>
      <c r="L29" s="38">
        <v>2036361.2870000002</v>
      </c>
      <c r="M29" s="38">
        <v>0</v>
      </c>
      <c r="N29" s="38">
        <v>0</v>
      </c>
      <c r="O29" s="38">
        <v>0</v>
      </c>
      <c r="P29" s="38">
        <v>0</v>
      </c>
      <c r="Q29" s="38">
        <v>0</v>
      </c>
      <c r="R29" s="38">
        <v>110912</v>
      </c>
    </row>
    <row r="30" spans="2:19" x14ac:dyDescent="0.25">
      <c r="B30" s="42" t="s">
        <v>48</v>
      </c>
      <c r="C30" s="36">
        <v>2016</v>
      </c>
      <c r="D30" s="36" t="s">
        <v>59</v>
      </c>
      <c r="E30" s="38">
        <v>371213932</v>
      </c>
      <c r="F30" s="38">
        <v>324724390</v>
      </c>
      <c r="G30" s="38">
        <v>324724390</v>
      </c>
      <c r="H30" s="79">
        <v>10000000</v>
      </c>
      <c r="I30" s="39">
        <v>0.33</v>
      </c>
      <c r="J30" s="39">
        <v>1.04</v>
      </c>
      <c r="K30" s="38">
        <v>4448724.1430000002</v>
      </c>
      <c r="L30" s="38">
        <v>1175590.487</v>
      </c>
      <c r="M30" s="38">
        <v>3273133.6560000004</v>
      </c>
      <c r="N30" s="38">
        <v>0</v>
      </c>
      <c r="O30" s="38">
        <v>3273133.6560000004</v>
      </c>
      <c r="P30" s="38">
        <v>3603584</v>
      </c>
      <c r="Q30" s="38">
        <v>0</v>
      </c>
      <c r="R30" s="38">
        <v>0</v>
      </c>
    </row>
    <row r="31" spans="2:19" x14ac:dyDescent="0.25">
      <c r="B31" s="42" t="s">
        <v>50</v>
      </c>
      <c r="C31" s="36">
        <v>2017</v>
      </c>
      <c r="D31" s="36" t="s">
        <v>61</v>
      </c>
      <c r="E31" s="38">
        <v>371216626</v>
      </c>
      <c r="F31" s="38">
        <v>290345820</v>
      </c>
      <c r="G31" s="38">
        <v>290345820</v>
      </c>
      <c r="H31" s="79">
        <v>10000000</v>
      </c>
      <c r="I31" s="39">
        <v>0.33</v>
      </c>
      <c r="J31" s="39">
        <v>1.04</v>
      </c>
      <c r="K31" s="38">
        <v>3977737.7340000002</v>
      </c>
      <c r="L31" s="38">
        <v>1062141.206</v>
      </c>
      <c r="M31" s="38">
        <v>2915596.5279999999</v>
      </c>
      <c r="N31" s="38">
        <v>205979</v>
      </c>
      <c r="O31" s="38">
        <v>3121575.5279999999</v>
      </c>
      <c r="P31" s="38">
        <v>0</v>
      </c>
      <c r="Q31" s="38">
        <v>0</v>
      </c>
      <c r="R31" s="38">
        <v>339777</v>
      </c>
    </row>
    <row r="32" spans="2:19" x14ac:dyDescent="0.25">
      <c r="B32" s="41" t="s">
        <v>52</v>
      </c>
      <c r="C32" s="36">
        <v>2018</v>
      </c>
      <c r="D32" s="36" t="s">
        <v>63</v>
      </c>
      <c r="E32" s="70">
        <v>371216626</v>
      </c>
      <c r="F32" s="70">
        <v>272925070.80000001</v>
      </c>
      <c r="G32" s="70">
        <v>272925070.80000001</v>
      </c>
      <c r="H32" s="80">
        <v>10000000</v>
      </c>
      <c r="I32" s="71">
        <v>0.33</v>
      </c>
      <c r="J32" s="71">
        <v>1.04</v>
      </c>
      <c r="K32" s="70">
        <v>3739073.4699600004</v>
      </c>
      <c r="L32" s="70">
        <v>1004652.7336400001</v>
      </c>
      <c r="M32" s="70">
        <v>2734420.7363200001</v>
      </c>
      <c r="N32" s="70">
        <v>205979</v>
      </c>
      <c r="O32" s="70">
        <v>2940399.7363200001</v>
      </c>
      <c r="P32" s="70">
        <v>0</v>
      </c>
      <c r="Q32" s="70">
        <v>0</v>
      </c>
      <c r="R32" s="70">
        <v>110000</v>
      </c>
    </row>
    <row r="33" spans="2:18" x14ac:dyDescent="0.25">
      <c r="B33" s="41" t="s">
        <v>54</v>
      </c>
      <c r="C33" s="36">
        <v>2019</v>
      </c>
      <c r="D33" s="36" t="s">
        <v>65</v>
      </c>
      <c r="E33" s="70">
        <v>371216626</v>
      </c>
      <c r="F33" s="70">
        <v>256549566.55200002</v>
      </c>
      <c r="G33" s="70">
        <v>256549566.55200002</v>
      </c>
      <c r="H33" s="80">
        <v>10000000</v>
      </c>
      <c r="I33" s="71">
        <v>0.33</v>
      </c>
      <c r="J33" s="71">
        <v>1.04</v>
      </c>
      <c r="K33" s="70">
        <v>3514729.0617624004</v>
      </c>
      <c r="L33" s="70">
        <v>950613.56962160009</v>
      </c>
      <c r="M33" s="70">
        <v>2564115.4921408002</v>
      </c>
      <c r="N33" s="70">
        <v>205979</v>
      </c>
      <c r="O33" s="70">
        <v>2770094.4921408002</v>
      </c>
      <c r="P33" s="70">
        <v>0</v>
      </c>
      <c r="Q33" s="70">
        <v>0</v>
      </c>
      <c r="R33" s="70">
        <v>110000</v>
      </c>
    </row>
    <row r="34" spans="2:18" x14ac:dyDescent="0.25">
      <c r="B34" s="41" t="s">
        <v>56</v>
      </c>
      <c r="C34" s="36">
        <v>2020</v>
      </c>
      <c r="D34" s="36" t="s">
        <v>67</v>
      </c>
      <c r="E34" s="70">
        <v>371216626</v>
      </c>
      <c r="F34" s="70">
        <v>241156592.55888003</v>
      </c>
      <c r="G34" s="70">
        <v>241156592.55888003</v>
      </c>
      <c r="H34" s="80">
        <v>10000000</v>
      </c>
      <c r="I34" s="71">
        <v>0.33</v>
      </c>
      <c r="J34" s="71">
        <v>1.04</v>
      </c>
      <c r="K34" s="70">
        <v>3303845.3180566565</v>
      </c>
      <c r="L34" s="70">
        <v>899816.7554443042</v>
      </c>
      <c r="M34" s="70">
        <v>2404028.5626123524</v>
      </c>
      <c r="N34" s="70">
        <v>205979</v>
      </c>
      <c r="O34" s="70">
        <v>2610007.5626123524</v>
      </c>
      <c r="P34" s="70">
        <v>0</v>
      </c>
      <c r="Q34" s="70">
        <v>0</v>
      </c>
      <c r="R34" s="70">
        <v>110000</v>
      </c>
    </row>
    <row r="35" spans="2:18" x14ac:dyDescent="0.25">
      <c r="B35" s="41" t="s">
        <v>58</v>
      </c>
      <c r="C35" s="36">
        <v>2021</v>
      </c>
      <c r="D35" s="36" t="s">
        <v>69</v>
      </c>
      <c r="E35" s="70">
        <v>371216626</v>
      </c>
      <c r="F35" s="70">
        <v>226687197.00534722</v>
      </c>
      <c r="G35" s="70">
        <v>226687197.00534722</v>
      </c>
      <c r="H35" s="80">
        <v>10000000</v>
      </c>
      <c r="I35" s="71">
        <v>0.33</v>
      </c>
      <c r="J35" s="71">
        <v>1.04</v>
      </c>
      <c r="K35" s="70">
        <v>3105614.598973257</v>
      </c>
      <c r="L35" s="70">
        <v>852067.75011764583</v>
      </c>
      <c r="M35" s="70">
        <v>2253546.8488556109</v>
      </c>
      <c r="N35" s="70">
        <v>205979</v>
      </c>
      <c r="O35" s="70">
        <v>2459525.8488556109</v>
      </c>
      <c r="P35" s="70">
        <v>0</v>
      </c>
      <c r="Q35" s="70">
        <v>0</v>
      </c>
      <c r="R35" s="70">
        <v>110000</v>
      </c>
    </row>
    <row r="36" spans="2:18" x14ac:dyDescent="0.25">
      <c r="B36" s="41" t="s">
        <v>60</v>
      </c>
      <c r="C36" s="36">
        <v>2022</v>
      </c>
      <c r="D36" s="36" t="s">
        <v>70</v>
      </c>
      <c r="E36" s="70">
        <v>371216626</v>
      </c>
      <c r="F36" s="70">
        <v>213085965.18502638</v>
      </c>
      <c r="G36" s="70">
        <v>213085965.18502638</v>
      </c>
      <c r="H36" s="80">
        <v>10000000</v>
      </c>
      <c r="I36" s="71">
        <v>0.33</v>
      </c>
      <c r="J36" s="71">
        <v>1.04</v>
      </c>
      <c r="K36" s="70">
        <v>2919277.7230348615</v>
      </c>
      <c r="L36" s="70">
        <v>807183.68511058704</v>
      </c>
      <c r="M36" s="70">
        <v>2112094.0379242743</v>
      </c>
      <c r="N36" s="70">
        <v>205979</v>
      </c>
      <c r="O36" s="70">
        <v>2318073.0379242743</v>
      </c>
      <c r="P36" s="70">
        <v>0</v>
      </c>
      <c r="Q36" s="70">
        <v>0</v>
      </c>
      <c r="R36" s="70">
        <v>110000</v>
      </c>
    </row>
    <row r="37" spans="2:18" x14ac:dyDescent="0.25">
      <c r="B37" s="41" t="s">
        <v>62</v>
      </c>
      <c r="C37" s="36">
        <v>2023</v>
      </c>
      <c r="D37" s="36" t="s">
        <v>71</v>
      </c>
      <c r="E37" s="70">
        <v>371216626</v>
      </c>
      <c r="F37" s="70">
        <v>200300807.2739248</v>
      </c>
      <c r="G37" s="70">
        <v>200300807.2739248</v>
      </c>
      <c r="H37" s="80">
        <v>10000000</v>
      </c>
      <c r="I37" s="71">
        <v>0.33</v>
      </c>
      <c r="J37" s="71">
        <v>1.04</v>
      </c>
      <c r="K37" s="70">
        <v>2744121.0596527699</v>
      </c>
      <c r="L37" s="70">
        <v>764992.66400395182</v>
      </c>
      <c r="M37" s="70">
        <v>1979128.395648818</v>
      </c>
      <c r="N37" s="70">
        <v>205979</v>
      </c>
      <c r="O37" s="70">
        <v>2185107.395648818</v>
      </c>
      <c r="P37" s="70">
        <v>0</v>
      </c>
      <c r="Q37" s="70">
        <v>0</v>
      </c>
      <c r="R37" s="70">
        <v>110000</v>
      </c>
    </row>
    <row r="38" spans="2:18" x14ac:dyDescent="0.25">
      <c r="B38" s="41" t="s">
        <v>64</v>
      </c>
      <c r="C38" s="36">
        <v>2024</v>
      </c>
      <c r="D38" s="36" t="s">
        <v>72</v>
      </c>
      <c r="E38" s="70">
        <v>371216626</v>
      </c>
      <c r="F38" s="70">
        <v>188282758.83748931</v>
      </c>
      <c r="G38" s="70">
        <v>188282758.83748931</v>
      </c>
      <c r="H38" s="80">
        <v>188282758.83748931</v>
      </c>
      <c r="I38" s="71">
        <v>0.33</v>
      </c>
      <c r="J38" s="71">
        <v>1.04</v>
      </c>
      <c r="K38" s="70">
        <v>2579473.7960736034</v>
      </c>
      <c r="L38" s="70">
        <v>2579473.7960736034</v>
      </c>
      <c r="M38" s="70">
        <v>0</v>
      </c>
      <c r="N38" s="70"/>
      <c r="O38" s="70">
        <v>0</v>
      </c>
      <c r="P38" s="70">
        <v>0</v>
      </c>
      <c r="Q38" s="70">
        <v>0</v>
      </c>
      <c r="R38" s="70">
        <v>110000</v>
      </c>
    </row>
    <row r="39" spans="2:18" x14ac:dyDescent="0.25">
      <c r="B39" s="41" t="s">
        <v>66</v>
      </c>
      <c r="C39" s="36">
        <v>2025</v>
      </c>
      <c r="D39" s="36" t="s">
        <v>73</v>
      </c>
      <c r="E39" s="70">
        <v>371216626</v>
      </c>
      <c r="F39" s="70">
        <v>176985793.30723995</v>
      </c>
      <c r="G39" s="70">
        <v>176985793.30723995</v>
      </c>
      <c r="H39" s="80">
        <v>176985793.30723995</v>
      </c>
      <c r="I39" s="71">
        <v>0.33</v>
      </c>
      <c r="J39" s="71">
        <v>1.04</v>
      </c>
      <c r="K39" s="70">
        <v>2424705.3683091877</v>
      </c>
      <c r="L39" s="70">
        <v>2424705.3683091877</v>
      </c>
      <c r="M39" s="70">
        <v>0</v>
      </c>
      <c r="N39" s="70"/>
      <c r="O39" s="70">
        <v>0</v>
      </c>
      <c r="P39" s="70">
        <v>0</v>
      </c>
      <c r="Q39" s="70">
        <v>0</v>
      </c>
      <c r="R39" s="70">
        <v>110000</v>
      </c>
    </row>
    <row r="40" spans="2:18" x14ac:dyDescent="0.25">
      <c r="B40" s="41" t="s">
        <v>68</v>
      </c>
      <c r="C40" s="36">
        <v>2026</v>
      </c>
      <c r="D40" s="36" t="s">
        <v>74</v>
      </c>
      <c r="E40" s="70">
        <v>371216626</v>
      </c>
      <c r="F40" s="70">
        <v>166366645.70880556</v>
      </c>
      <c r="G40" s="70">
        <v>166366645.70880556</v>
      </c>
      <c r="H40" s="80">
        <v>166366645.70880556</v>
      </c>
      <c r="I40" s="71">
        <v>0.33</v>
      </c>
      <c r="J40" s="71">
        <v>1.04</v>
      </c>
      <c r="K40" s="70">
        <v>2279223.0462106364</v>
      </c>
      <c r="L40" s="70">
        <v>2279223.0462106364</v>
      </c>
      <c r="M40" s="70">
        <v>0</v>
      </c>
      <c r="N40" s="70"/>
      <c r="O40" s="70">
        <v>0</v>
      </c>
      <c r="P40" s="70">
        <v>0</v>
      </c>
      <c r="Q40" s="70">
        <v>0</v>
      </c>
      <c r="R40" s="70">
        <v>110000</v>
      </c>
    </row>
    <row r="41" spans="2:18" x14ac:dyDescent="0.25">
      <c r="B41" s="43"/>
      <c r="C41" s="36">
        <v>2027</v>
      </c>
      <c r="D41" s="36" t="s">
        <v>75</v>
      </c>
      <c r="E41" s="70"/>
      <c r="F41" s="70"/>
      <c r="G41" s="70"/>
      <c r="H41" s="80"/>
      <c r="I41" s="71"/>
      <c r="J41" s="71"/>
      <c r="K41" s="70"/>
      <c r="L41" s="70"/>
      <c r="M41" s="70"/>
      <c r="N41" s="70"/>
      <c r="O41" s="70"/>
      <c r="P41" s="70"/>
      <c r="Q41" s="70"/>
      <c r="R41" s="70"/>
    </row>
    <row r="42" spans="2:18" x14ac:dyDescent="0.25">
      <c r="B42" s="43"/>
      <c r="C42" s="36">
        <v>2028</v>
      </c>
      <c r="D42" s="36" t="s">
        <v>76</v>
      </c>
      <c r="E42" s="70"/>
      <c r="F42" s="70"/>
      <c r="G42" s="70"/>
      <c r="H42" s="80"/>
      <c r="I42" s="71"/>
      <c r="J42" s="71"/>
      <c r="K42" s="70"/>
      <c r="L42" s="70"/>
      <c r="M42" s="70"/>
      <c r="N42" s="70"/>
      <c r="O42" s="70"/>
      <c r="P42" s="70"/>
      <c r="Q42" s="70"/>
      <c r="R42" s="70"/>
    </row>
    <row r="43" spans="2:18" x14ac:dyDescent="0.25">
      <c r="B43" s="43"/>
      <c r="C43" s="36">
        <v>2029</v>
      </c>
      <c r="D43" s="36" t="s">
        <v>77</v>
      </c>
      <c r="E43" s="70"/>
      <c r="F43" s="70"/>
      <c r="G43" s="70"/>
      <c r="H43" s="80"/>
      <c r="I43" s="71"/>
      <c r="J43" s="71"/>
      <c r="K43" s="70"/>
      <c r="L43" s="70"/>
      <c r="M43" s="70"/>
      <c r="N43" s="70"/>
      <c r="O43" s="70"/>
      <c r="P43" s="70"/>
      <c r="Q43" s="70"/>
      <c r="R43" s="70"/>
    </row>
    <row r="44" spans="2:18" x14ac:dyDescent="0.25">
      <c r="B44" s="43"/>
      <c r="C44" s="36">
        <v>2030</v>
      </c>
      <c r="D44" s="36" t="s">
        <v>78</v>
      </c>
      <c r="E44" s="70"/>
      <c r="F44" s="70"/>
      <c r="G44" s="70"/>
      <c r="H44" s="80"/>
      <c r="I44" s="71"/>
      <c r="J44" s="71"/>
      <c r="K44" s="70"/>
      <c r="L44" s="70"/>
      <c r="M44" s="70"/>
      <c r="N44" s="70"/>
      <c r="O44" s="70"/>
      <c r="P44" s="70"/>
      <c r="Q44" s="70"/>
      <c r="R44" s="70"/>
    </row>
    <row r="45" spans="2:18" x14ac:dyDescent="0.25">
      <c r="B45" s="43"/>
      <c r="C45" s="36">
        <v>2031</v>
      </c>
      <c r="D45" s="36" t="s">
        <v>79</v>
      </c>
      <c r="E45" s="70"/>
      <c r="F45" s="70"/>
      <c r="G45" s="70"/>
      <c r="H45" s="80"/>
      <c r="I45" s="71"/>
      <c r="J45" s="71"/>
      <c r="K45" s="70"/>
      <c r="L45" s="70"/>
      <c r="M45" s="70"/>
      <c r="N45" s="70"/>
      <c r="O45" s="70"/>
      <c r="P45" s="70"/>
      <c r="Q45" s="70"/>
      <c r="R45" s="70"/>
    </row>
    <row r="46" spans="2:18" x14ac:dyDescent="0.25">
      <c r="B46" s="36"/>
      <c r="C46" s="36">
        <v>2032</v>
      </c>
      <c r="D46" s="36" t="s">
        <v>80</v>
      </c>
      <c r="E46" s="70"/>
      <c r="F46" s="70"/>
      <c r="G46" s="70"/>
      <c r="H46" s="80"/>
      <c r="I46" s="71"/>
      <c r="J46" s="71"/>
      <c r="K46" s="70"/>
      <c r="L46" s="70"/>
      <c r="M46" s="70"/>
      <c r="N46" s="70"/>
      <c r="O46" s="70"/>
      <c r="P46" s="70"/>
      <c r="Q46" s="70"/>
      <c r="R46" s="70"/>
    </row>
    <row r="47" spans="2:18" x14ac:dyDescent="0.25">
      <c r="B47" s="36"/>
      <c r="C47" s="36">
        <v>2033</v>
      </c>
      <c r="D47" s="36" t="s">
        <v>81</v>
      </c>
      <c r="E47" s="70"/>
      <c r="F47" s="70"/>
      <c r="G47" s="70"/>
      <c r="H47" s="80"/>
      <c r="I47" s="71"/>
      <c r="J47" s="71"/>
      <c r="K47" s="70"/>
      <c r="L47" s="70"/>
      <c r="M47" s="70"/>
      <c r="N47" s="70"/>
      <c r="O47" s="70"/>
      <c r="P47" s="70"/>
      <c r="Q47" s="70"/>
      <c r="R47" s="70"/>
    </row>
    <row r="48" spans="2:18" x14ac:dyDescent="0.25">
      <c r="B48" s="36"/>
      <c r="C48" s="36">
        <v>2034</v>
      </c>
      <c r="D48" s="36" t="s">
        <v>82</v>
      </c>
      <c r="E48" s="70"/>
      <c r="F48" s="70"/>
      <c r="G48" s="70"/>
      <c r="H48" s="80"/>
      <c r="I48" s="71"/>
      <c r="J48" s="71"/>
      <c r="K48" s="70"/>
      <c r="L48" s="70"/>
      <c r="M48" s="70"/>
      <c r="N48" s="70"/>
      <c r="O48" s="70"/>
      <c r="P48" s="70"/>
      <c r="Q48" s="70"/>
      <c r="R48" s="70"/>
    </row>
    <row r="49" spans="2:19" x14ac:dyDescent="0.25">
      <c r="B49" s="36"/>
      <c r="C49" s="36">
        <v>2035</v>
      </c>
      <c r="D49" s="36" t="s">
        <v>83</v>
      </c>
      <c r="E49" s="70"/>
      <c r="F49" s="70"/>
      <c r="G49" s="70"/>
      <c r="H49" s="80"/>
      <c r="I49" s="71"/>
      <c r="J49" s="71"/>
      <c r="K49" s="70"/>
      <c r="L49" s="70"/>
      <c r="M49" s="70"/>
      <c r="N49" s="70"/>
      <c r="O49" s="70"/>
      <c r="P49" s="70"/>
      <c r="Q49" s="70"/>
      <c r="R49" s="70"/>
    </row>
    <row r="50" spans="2:19" x14ac:dyDescent="0.25">
      <c r="B50" s="44"/>
      <c r="E50" s="45"/>
      <c r="F50" s="45"/>
      <c r="G50" s="45"/>
      <c r="H50" s="45"/>
      <c r="I50" s="46"/>
      <c r="J50" s="46"/>
      <c r="K50" s="45"/>
      <c r="L50" s="45"/>
      <c r="M50" s="45"/>
      <c r="N50" s="45"/>
      <c r="O50" s="45"/>
      <c r="P50" s="45"/>
      <c r="Q50" s="45"/>
      <c r="R50" s="45"/>
    </row>
    <row r="51" spans="2:19" x14ac:dyDescent="0.25">
      <c r="E51" s="47">
        <f>MAX(E17:E49)</f>
        <v>371216626</v>
      </c>
      <c r="F51" s="45"/>
      <c r="G51" s="45"/>
      <c r="H51" s="45"/>
      <c r="I51" s="46"/>
      <c r="J51" s="46"/>
      <c r="K51" s="45"/>
      <c r="L51" s="45"/>
      <c r="M51" s="47">
        <f>SUM(M17:M49)</f>
        <v>20236064.257501855</v>
      </c>
      <c r="N51" s="47">
        <f t="shared" ref="N51:R51" si="0">SUM(N17:N49)</f>
        <v>1441853</v>
      </c>
      <c r="O51" s="47">
        <f t="shared" si="0"/>
        <v>21677917.257501859</v>
      </c>
      <c r="P51" s="47">
        <f t="shared" si="0"/>
        <v>3603584</v>
      </c>
      <c r="Q51" s="47">
        <f t="shared" si="0"/>
        <v>0</v>
      </c>
      <c r="R51" s="47">
        <f t="shared" si="0"/>
        <v>1554670</v>
      </c>
    </row>
    <row r="52" spans="2:19" s="19" customFormat="1" x14ac:dyDescent="0.25">
      <c r="D52" s="65" t="s">
        <v>84</v>
      </c>
      <c r="E52" s="48" t="s">
        <v>85</v>
      </c>
      <c r="F52" s="36"/>
      <c r="G52" s="36"/>
      <c r="H52" s="36"/>
      <c r="I52" s="36"/>
      <c r="J52" s="36"/>
      <c r="K52" s="36"/>
      <c r="L52" s="36"/>
      <c r="M52" s="36" t="s">
        <v>86</v>
      </c>
      <c r="N52" s="36" t="s">
        <v>86</v>
      </c>
      <c r="O52" s="36" t="s">
        <v>86</v>
      </c>
      <c r="P52" s="36" t="s">
        <v>86</v>
      </c>
      <c r="Q52" s="36" t="s">
        <v>86</v>
      </c>
      <c r="R52" s="36" t="s">
        <v>86</v>
      </c>
    </row>
    <row r="53" spans="2:19" s="19" customFormat="1" x14ac:dyDescent="0.25">
      <c r="E53" s="49"/>
      <c r="F53" s="50"/>
      <c r="G53" s="50"/>
      <c r="H53" s="50"/>
      <c r="I53" s="50"/>
      <c r="J53" s="50"/>
      <c r="K53" s="50"/>
      <c r="L53" s="50"/>
      <c r="M53" s="50"/>
      <c r="N53" s="50"/>
      <c r="O53" s="50"/>
      <c r="P53" s="50"/>
      <c r="Q53" s="50"/>
      <c r="R53" s="50"/>
    </row>
    <row r="54" spans="2:19" x14ac:dyDescent="0.25">
      <c r="C54" s="16" t="s">
        <v>104</v>
      </c>
      <c r="E54" s="44"/>
    </row>
    <row r="55" spans="2:19" x14ac:dyDescent="0.25">
      <c r="B55" s="44"/>
      <c r="D55" s="51" t="s">
        <v>87</v>
      </c>
    </row>
    <row r="56" spans="2:19" x14ac:dyDescent="0.25">
      <c r="B56" s="44"/>
    </row>
    <row r="57" spans="2:19" x14ac:dyDescent="0.25">
      <c r="B57" s="44" t="s">
        <v>88</v>
      </c>
      <c r="N57" s="52" t="s">
        <v>89</v>
      </c>
      <c r="O57" s="53"/>
      <c r="P57" s="44"/>
      <c r="Q57" s="44"/>
    </row>
    <row r="58" spans="2:19" x14ac:dyDescent="0.25">
      <c r="B58" s="44"/>
      <c r="D58" s="54" t="s">
        <v>90</v>
      </c>
      <c r="E58" s="72" t="s">
        <v>113</v>
      </c>
      <c r="F58" s="55"/>
      <c r="G58" s="26"/>
      <c r="H58" s="56"/>
      <c r="N58" s="57" t="s">
        <v>91</v>
      </c>
      <c r="O58" s="58"/>
      <c r="P58" s="44"/>
      <c r="Q58" s="44"/>
    </row>
    <row r="59" spans="2:19" x14ac:dyDescent="0.25">
      <c r="D59" s="59" t="s">
        <v>92</v>
      </c>
      <c r="E59" s="73" t="s">
        <v>114</v>
      </c>
      <c r="F59" s="60"/>
      <c r="G59" s="55"/>
      <c r="H59" s="61"/>
      <c r="N59" s="62" t="s">
        <v>93</v>
      </c>
    </row>
    <row r="60" spans="2:19" x14ac:dyDescent="0.25">
      <c r="B60" s="44"/>
      <c r="D60" s="54" t="s">
        <v>94</v>
      </c>
      <c r="E60" s="73" t="s">
        <v>115</v>
      </c>
      <c r="F60" s="63"/>
      <c r="G60" s="63"/>
      <c r="H60" s="64"/>
      <c r="N60" s="62" t="s">
        <v>95</v>
      </c>
    </row>
    <row r="61" spans="2:19" x14ac:dyDescent="0.25">
      <c r="D61" s="54" t="s">
        <v>96</v>
      </c>
      <c r="E61" s="81" t="s">
        <v>116</v>
      </c>
      <c r="F61" s="55"/>
      <c r="G61" s="26"/>
      <c r="H61" s="56"/>
      <c r="N61" s="51" t="s">
        <v>97</v>
      </c>
    </row>
    <row r="62" spans="2:19" x14ac:dyDescent="0.25">
      <c r="D62" s="56"/>
      <c r="E62" s="44"/>
    </row>
    <row r="63" spans="2:19" x14ac:dyDescent="0.25">
      <c r="D63" s="56"/>
      <c r="E63" s="44"/>
      <c r="S63" s="65" t="s">
        <v>108</v>
      </c>
    </row>
    <row r="64" spans="2:19" x14ac:dyDescent="0.25">
      <c r="D64" s="56"/>
      <c r="E64" s="44"/>
    </row>
    <row r="65" spans="4:4" x14ac:dyDescent="0.25">
      <c r="D65" s="66"/>
    </row>
    <row r="66" spans="4:4" x14ac:dyDescent="0.25">
      <c r="D66" s="66"/>
    </row>
    <row r="67" spans="4:4" x14ac:dyDescent="0.25">
      <c r="D67" s="66"/>
    </row>
    <row r="68" spans="4:4" x14ac:dyDescent="0.25">
      <c r="D68" s="66"/>
    </row>
    <row r="69" spans="4:4" x14ac:dyDescent="0.25">
      <c r="D69" s="66"/>
    </row>
    <row r="70" spans="4:4" x14ac:dyDescent="0.25">
      <c r="D70" s="66"/>
    </row>
  </sheetData>
  <hyperlinks>
    <hyperlink ref="E61" r:id="rId1"/>
  </hyperlinks>
  <pageMargins left="0.656944444444444" right="0.7" top="0.75" bottom="0.75" header="0.3" footer="0.3"/>
  <pageSetup paperSize="17" scale="63"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zoomScalePageLayoutView="70" workbookViewId="0">
      <selection activeCell="A14" sqref="A14"/>
    </sheetView>
  </sheetViews>
  <sheetFormatPr defaultColWidth="8.85546875" defaultRowHeight="15" x14ac:dyDescent="0.25"/>
  <cols>
    <col min="1" max="1" width="120.85546875" style="15" customWidth="1"/>
    <col min="2" max="2" width="102.140625" customWidth="1"/>
  </cols>
  <sheetData>
    <row r="1" spans="1:1" x14ac:dyDescent="0.25">
      <c r="A1" s="76" t="s">
        <v>111</v>
      </c>
    </row>
    <row r="2" spans="1:1" ht="37.5" customHeight="1" x14ac:dyDescent="0.25">
      <c r="A2" s="67" t="s">
        <v>100</v>
      </c>
    </row>
    <row r="3" spans="1:1" x14ac:dyDescent="0.25">
      <c r="A3" s="1"/>
    </row>
    <row r="4" spans="1:1" ht="72" customHeight="1" x14ac:dyDescent="0.25">
      <c r="A4" s="1" t="s">
        <v>101</v>
      </c>
    </row>
    <row r="5" spans="1:1" ht="40.5" customHeight="1" x14ac:dyDescent="0.25">
      <c r="A5" s="2" t="s">
        <v>102</v>
      </c>
    </row>
    <row r="6" spans="1:1" ht="26.25" customHeight="1" x14ac:dyDescent="0.25">
      <c r="A6" s="1" t="s">
        <v>106</v>
      </c>
    </row>
    <row r="7" spans="1:1" ht="30" customHeight="1" x14ac:dyDescent="0.25">
      <c r="A7" s="3" t="s">
        <v>107</v>
      </c>
    </row>
    <row r="8" spans="1:1" ht="57" customHeight="1" x14ac:dyDescent="0.25">
      <c r="A8" s="1" t="s">
        <v>109</v>
      </c>
    </row>
    <row r="9" spans="1:1" ht="30" x14ac:dyDescent="0.25">
      <c r="A9" s="1" t="s">
        <v>99</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98</v>
      </c>
    </row>
    <row r="21" spans="1:2" x14ac:dyDescent="0.25">
      <c r="A21" s="1"/>
    </row>
    <row r="22" spans="1:2" ht="140.25" customHeight="1" x14ac:dyDescent="0.25">
      <c r="A22" s="7" t="s">
        <v>105</v>
      </c>
    </row>
    <row r="23" spans="1:2" ht="15.75" x14ac:dyDescent="0.25">
      <c r="A23" s="68"/>
    </row>
    <row r="24" spans="1:2" x14ac:dyDescent="0.25">
      <c r="A24" s="8" t="s">
        <v>108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3"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2018-03-06T21:13:48Z</cp:lastPrinted>
  <dcterms:created xsi:type="dcterms:W3CDTF">2017-11-28T21:28:44Z</dcterms:created>
  <dcterms:modified xsi:type="dcterms:W3CDTF">2018-09-18T16:00:31Z</dcterms:modified>
</cp:coreProperties>
</file>