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7B9EA16A-B22E-4427-BD3E-3FC64B10FDD6}" xr6:coauthVersionLast="47" xr6:coauthVersionMax="47" xr10:uidLastSave="{00000000-0000-0000-0000-000000000000}"/>
  <bookViews>
    <workbookView xWindow="3585" yWindow="3585" windowWidth="21600" windowHeight="11145" xr2:uid="{47403D7E-C5D5-42B4-AE9A-E2E9722F3403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K49" i="1"/>
  <c r="M49" i="1"/>
  <c r="O49" i="1" s="1"/>
  <c r="M48" i="1"/>
  <c r="O48" i="1" s="1"/>
  <c r="L47" i="1"/>
  <c r="M46" i="1"/>
  <c r="O46" i="1" s="1"/>
  <c r="K46" i="1"/>
  <c r="L46" i="1"/>
  <c r="K45" i="1"/>
  <c r="M45" i="1"/>
  <c r="O45" i="1" s="1"/>
  <c r="M44" i="1"/>
  <c r="O44" i="1" s="1"/>
  <c r="L43" i="1"/>
  <c r="M42" i="1"/>
  <c r="O42" i="1" s="1"/>
  <c r="K42" i="1"/>
  <c r="L42" i="1"/>
  <c r="L41" i="1"/>
  <c r="K41" i="1"/>
  <c r="M41" i="1"/>
  <c r="O41" i="1" s="1"/>
  <c r="M38" i="1"/>
  <c r="K37" i="1"/>
  <c r="M37" i="1"/>
  <c r="O37" i="1" s="1"/>
  <c r="M34" i="1"/>
  <c r="K33" i="1"/>
  <c r="M33" i="1"/>
  <c r="O33" i="1" s="1"/>
  <c r="M30" i="1"/>
  <c r="K29" i="1"/>
  <c r="M29" i="1"/>
  <c r="O29" i="1" s="1"/>
  <c r="L27" i="1"/>
  <c r="M26" i="1"/>
  <c r="O26" i="1" s="1"/>
  <c r="L26" i="1"/>
  <c r="K26" i="1"/>
  <c r="M25" i="1"/>
  <c r="O25" i="1" s="1"/>
  <c r="K25" i="1"/>
  <c r="L25" i="1"/>
  <c r="M24" i="1"/>
  <c r="O24" i="1" s="1"/>
  <c r="L23" i="1"/>
  <c r="M22" i="1"/>
  <c r="O22" i="1" s="1"/>
  <c r="L22" i="1"/>
  <c r="K22" i="1"/>
  <c r="M21" i="1"/>
  <c r="O21" i="1" s="1"/>
  <c r="K21" i="1"/>
  <c r="L21" i="1"/>
  <c r="M20" i="1"/>
  <c r="O20" i="1" s="1"/>
  <c r="L19" i="1"/>
  <c r="M18" i="1"/>
  <c r="O18" i="1" s="1"/>
  <c r="L18" i="1"/>
  <c r="K18" i="1"/>
  <c r="M17" i="1"/>
  <c r="O17" i="1" s="1"/>
  <c r="K17" i="1"/>
  <c r="L17" i="1"/>
  <c r="E51" i="1"/>
  <c r="L39" i="1" l="1"/>
  <c r="O34" i="1"/>
  <c r="M23" i="1"/>
  <c r="O23" i="1" s="1"/>
  <c r="M27" i="1"/>
  <c r="O27" i="1" s="1"/>
  <c r="M31" i="1"/>
  <c r="O31" i="1" s="1"/>
  <c r="M35" i="1"/>
  <c r="O35" i="1" s="1"/>
  <c r="M39" i="1"/>
  <c r="O39" i="1" s="1"/>
  <c r="M43" i="1"/>
  <c r="O43" i="1" s="1"/>
  <c r="M47" i="1"/>
  <c r="O47" i="1" s="1"/>
  <c r="M19" i="1"/>
  <c r="O19" i="1" s="1"/>
  <c r="P51" i="1"/>
  <c r="N51" i="1"/>
  <c r="M28" i="1"/>
  <c r="O28" i="1" s="1"/>
  <c r="L29" i="1"/>
  <c r="O30" i="1"/>
  <c r="M32" i="1"/>
  <c r="O32" i="1" s="1"/>
  <c r="L33" i="1"/>
  <c r="K36" i="1"/>
  <c r="L37" i="1"/>
  <c r="O38" i="1"/>
  <c r="M40" i="1"/>
  <c r="O40" i="1" s="1"/>
  <c r="L45" i="1"/>
  <c r="L49" i="1"/>
  <c r="K20" i="1"/>
  <c r="K24" i="1"/>
  <c r="L31" i="1"/>
  <c r="K32" i="1"/>
  <c r="L35" i="1"/>
  <c r="K40" i="1"/>
  <c r="K44" i="1"/>
  <c r="K48" i="1"/>
  <c r="L20" i="1"/>
  <c r="L24" i="1"/>
  <c r="L32" i="1"/>
  <c r="L40" i="1"/>
  <c r="L44" i="1"/>
  <c r="L48" i="1"/>
  <c r="R51" i="1"/>
  <c r="K19" i="1"/>
  <c r="K23" i="1"/>
  <c r="K27" i="1"/>
  <c r="K35" i="1"/>
  <c r="K39" i="1"/>
  <c r="K43" i="1"/>
  <c r="K47" i="1"/>
  <c r="O51" i="1" l="1"/>
  <c r="L34" i="1"/>
  <c r="K34" i="1"/>
  <c r="K31" i="1"/>
  <c r="L28" i="1"/>
  <c r="K28" i="1"/>
  <c r="L30" i="1"/>
  <c r="K30" i="1"/>
  <c r="M36" i="1"/>
  <c r="O36" i="1" s="1"/>
  <c r="L38" i="1"/>
  <c r="K38" i="1"/>
  <c r="L36" i="1"/>
  <c r="M51" i="1" l="1"/>
</calcChain>
</file>

<file path=xl/sharedStrings.xml><?xml version="1.0" encoding="utf-8"?>
<sst xmlns="http://schemas.openxmlformats.org/spreadsheetml/2006/main" count="310" uniqueCount="106">
  <si>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</si>
  <si>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</si>
  <si>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</si>
  <si>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</si>
  <si>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</si>
  <si>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</si>
  <si>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</si>
  <si>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</si>
  <si>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</si>
  <si>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</si>
  <si>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</si>
  <si>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</si>
  <si>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</si>
  <si>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</si>
  <si>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</si>
  <si>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</si>
  <si>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</si>
  <si>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</si>
  <si>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</si>
  <si>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</si>
  <si>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</si>
  <si>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</si>
  <si>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</si>
  <si>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</si>
  <si>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</si>
  <si>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</si>
  <si>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</si>
  <si>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</si>
  <si>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</si>
  <si>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</si>
  <si>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</si>
  <si>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</si>
  <si>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</si>
  <si>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</si>
  <si>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</si>
  <si>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</si>
  <si>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</si>
  <si>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</si>
  <si>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</si>
  <si>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</si>
  <si>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</si>
  <si>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</si>
  <si>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</si>
  <si>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</si>
  <si>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</si>
  <si>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</si>
  <si>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</si>
  <si>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</si>
  <si>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</si>
  <si>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</si>
  <si>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</si>
  <si>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</si>
  <si>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</si>
  <si>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</si>
  <si>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</si>
  <si>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</si>
  <si>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</si>
  <si>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</si>
  <si>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</si>
  <si>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</si>
  <si>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</si>
  <si>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</si>
  <si>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</si>
  <si>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</si>
  <si>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</si>
  <si>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</si>
  <si>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</si>
  <si>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</si>
  <si>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</si>
  <si>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</si>
  <si>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</si>
  <si>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</si>
  <si>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</si>
  <si>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</si>
  <si>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</si>
  <si>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</si>
  <si>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</si>
  <si>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</si>
  <si>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</si>
  <si>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</si>
  <si>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</si>
  <si>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</si>
  <si>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</si>
  <si>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</si>
  <si>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</si>
  <si>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</si>
  <si>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</si>
  <si>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Manufacturing</t>
  </si>
  <si>
    <t>Calallen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</si>
  <si>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</si>
  <si>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</si>
  <si>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</si>
  <si>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</si>
  <si>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</si>
  <si>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</si>
  <si>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</si>
  <si>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</si>
  <si>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</si>
  <si>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</si>
  <si>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</si>
  <si>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</si>
  <si>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</si>
  <si>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</si>
  <si>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12-20-2013</t>
  </si>
  <si>
    <t>178903</t>
  </si>
  <si>
    <t xml:space="preserve">Equistar Chemicals, LP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</si>
</sst>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  <xf numFmtId="49" fontId="1" fillId="0" borderId="0" xfId="3" applyNumberFormat="1" applyAlignment="1">
      <alignment wrapText="1"/>
    </xf>
  </cellXfs>
  <cellStyles count="5">
    <cellStyle name="Currency" xfId="1" builtinId="4"/>
    <cellStyle name="Currency 3" xfId="4" xr:uid="{ADD5AB6D-C613-4067-9855-E99BBC920190}"/>
    <cellStyle name="Hyperlink" xfId="2" builtinId="8"/>
    <cellStyle name="Normal" xfId="0" builtinId="0"/>
    <cellStyle name="Normal 5" xfId="3" xr:uid="{CB048A79-D16B-427D-A499-1AB563086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CAEF-5C11-40CB-A138-68BDE8F0E074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F2" sqref="F2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3320312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305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ht="45" x14ac:dyDescent="0.25">
      <c r="G8" s="15" t="s">
        <v>7</v>
      </c>
      <c r="H8" s="53" t="s">
        <v>105</v>
      </c>
      <c r="L8" s="14"/>
    </row>
    <row r="9" spans="1:22" x14ac:dyDescent="0.25">
      <c r="G9" s="10" t="s">
        <v>8</v>
      </c>
      <c r="H9" s="16">
        <v>20000000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2014</v>
      </c>
      <c r="I11" s="12"/>
      <c r="P11" s="2" t="s">
        <v>11</v>
      </c>
    </row>
    <row r="12" spans="1:22" x14ac:dyDescent="0.25">
      <c r="G12" s="10" t="s">
        <v>12</v>
      </c>
      <c r="H12" s="18">
        <v>2016</v>
      </c>
      <c r="I12" s="12"/>
    </row>
    <row r="13" spans="1:22" x14ac:dyDescent="0.25">
      <c r="G13" s="19" t="s">
        <v>13</v>
      </c>
      <c r="H13" s="18">
        <v>2014</v>
      </c>
      <c r="I13" s="2" t="s">
        <v>14</v>
      </c>
    </row>
    <row r="14" spans="1:22" x14ac:dyDescent="0.25">
      <c r="G14" s="19" t="s">
        <v>15</v>
      </c>
      <c r="H14" s="18">
        <v>2026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90</v>
      </c>
      <c r="C28" s="24">
        <v>2014</v>
      </c>
      <c r="D28" s="24" t="s">
        <v>45</v>
      </c>
      <c r="E28" s="25">
        <v>67963000</v>
      </c>
      <c r="F28" s="25">
        <v>0</v>
      </c>
      <c r="G28" s="25">
        <v>0</v>
      </c>
      <c r="H28" s="25">
        <v>0</v>
      </c>
      <c r="I28" s="26">
        <v>0.1885</v>
      </c>
      <c r="J28" s="26">
        <v>1.17</v>
      </c>
      <c r="K28" s="25">
        <f t="shared" si="0"/>
        <v>0</v>
      </c>
      <c r="L28" s="25">
        <f t="shared" si="1"/>
        <v>0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186493767</v>
      </c>
      <c r="F29" s="25">
        <v>49100000</v>
      </c>
      <c r="G29" s="25">
        <v>49100000</v>
      </c>
      <c r="H29" s="25">
        <v>49100000</v>
      </c>
      <c r="I29" s="26">
        <v>0.20549999999999999</v>
      </c>
      <c r="J29" s="26">
        <v>1.17</v>
      </c>
      <c r="K29" s="25">
        <f t="shared" si="0"/>
        <v>675370.49999999988</v>
      </c>
      <c r="L29" s="25">
        <f t="shared" si="1"/>
        <v>675370.49999999988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583721610</v>
      </c>
      <c r="F30" s="25">
        <v>136339470</v>
      </c>
      <c r="G30" s="25">
        <v>136339470</v>
      </c>
      <c r="H30" s="25">
        <v>20000000</v>
      </c>
      <c r="I30" s="26">
        <v>0.20519999999999999</v>
      </c>
      <c r="J30" s="26">
        <v>1.17</v>
      </c>
      <c r="K30" s="25">
        <f t="shared" si="0"/>
        <v>1874940.3914399999</v>
      </c>
      <c r="L30" s="25">
        <f t="shared" si="1"/>
        <v>513768.59243999992</v>
      </c>
      <c r="M30" s="25">
        <f t="shared" si="2"/>
        <v>1361171.7989999999</v>
      </c>
      <c r="N30" s="25">
        <v>0</v>
      </c>
      <c r="O30" s="25">
        <f t="shared" si="3"/>
        <v>1361171.7989999999</v>
      </c>
      <c r="P30" s="25">
        <v>1524285</v>
      </c>
      <c r="Q30" s="25"/>
      <c r="R30" s="25">
        <v>0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583721610</v>
      </c>
      <c r="F31" s="25">
        <v>525324600</v>
      </c>
      <c r="G31" s="25">
        <v>525324600</v>
      </c>
      <c r="H31" s="25">
        <v>20000000</v>
      </c>
      <c r="I31" s="26">
        <v>0.20519999999999999</v>
      </c>
      <c r="J31" s="26">
        <v>1.17</v>
      </c>
      <c r="K31" s="25">
        <f t="shared" si="0"/>
        <v>7224263.8991999999</v>
      </c>
      <c r="L31" s="25">
        <f t="shared" si="1"/>
        <v>1263327.5077714287</v>
      </c>
      <c r="M31" s="25">
        <f t="shared" si="2"/>
        <v>5912297.8199999994</v>
      </c>
      <c r="N31" s="25">
        <v>48638.571428571428</v>
      </c>
      <c r="O31" s="25">
        <f t="shared" si="3"/>
        <v>5960936.3914285712</v>
      </c>
      <c r="P31" s="25">
        <v>5073889</v>
      </c>
      <c r="Q31" s="25"/>
      <c r="R31" s="25">
        <v>345000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583721610</v>
      </c>
      <c r="F32" s="25">
        <v>498920600</v>
      </c>
      <c r="G32" s="25">
        <v>498920600</v>
      </c>
      <c r="H32" s="25">
        <v>20000000</v>
      </c>
      <c r="I32" s="26">
        <v>0.23300000000000001</v>
      </c>
      <c r="J32" s="26">
        <v>1.17</v>
      </c>
      <c r="K32" s="25">
        <f t="shared" si="0"/>
        <v>6999856.0179999992</v>
      </c>
      <c r="L32" s="25">
        <f t="shared" si="1"/>
        <v>1347846.4265714285</v>
      </c>
      <c r="M32" s="25">
        <f t="shared" si="2"/>
        <v>5603371.0199999996</v>
      </c>
      <c r="N32" s="25">
        <v>48638.571428571428</v>
      </c>
      <c r="O32" s="25">
        <f t="shared" si="3"/>
        <v>5652009.5914285714</v>
      </c>
      <c r="P32" s="25">
        <v>4119</v>
      </c>
      <c r="Q32" s="25"/>
      <c r="R32" s="25">
        <v>1945143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583721610</v>
      </c>
      <c r="F33" s="25">
        <v>476587960</v>
      </c>
      <c r="G33" s="25">
        <v>476587960</v>
      </c>
      <c r="H33" s="25">
        <v>20000000</v>
      </c>
      <c r="I33" s="26">
        <v>0.24299999999999999</v>
      </c>
      <c r="J33" s="26">
        <v>1.0683</v>
      </c>
      <c r="K33" s="25">
        <f t="shared" si="0"/>
        <v>6249497.9194799997</v>
      </c>
      <c r="L33" s="25">
        <f t="shared" si="1"/>
        <v>1323130.1713714285</v>
      </c>
      <c r="M33" s="25">
        <f t="shared" si="2"/>
        <v>4877729.1766799996</v>
      </c>
      <c r="N33" s="25">
        <v>48638.571428571428</v>
      </c>
      <c r="O33" s="25">
        <f t="shared" si="3"/>
        <v>4926367.7481085714</v>
      </c>
      <c r="P33" s="25">
        <v>4358</v>
      </c>
      <c r="Q33" s="25"/>
      <c r="R33" s="25">
        <v>379733</v>
      </c>
    </row>
    <row r="34" spans="2:18" x14ac:dyDescent="0.25">
      <c r="B34" s="24" t="s">
        <v>96</v>
      </c>
      <c r="C34" s="24">
        <v>2020</v>
      </c>
      <c r="D34" s="24" t="s">
        <v>51</v>
      </c>
      <c r="E34" s="25">
        <v>583721610</v>
      </c>
      <c r="F34" s="25">
        <v>450375620</v>
      </c>
      <c r="G34" s="25">
        <v>450375620</v>
      </c>
      <c r="H34" s="25">
        <v>20000000</v>
      </c>
      <c r="I34" s="26">
        <v>0.24299999999999999</v>
      </c>
      <c r="J34" s="26">
        <v>0.99150000000000005</v>
      </c>
      <c r="K34" s="25">
        <f t="shared" si="0"/>
        <v>5559887.0289000003</v>
      </c>
      <c r="L34" s="25">
        <f t="shared" si="1"/>
        <v>1244074.1851714286</v>
      </c>
      <c r="M34" s="25">
        <f t="shared" si="2"/>
        <v>4267174.2723000003</v>
      </c>
      <c r="N34" s="25">
        <v>48638.571428571428</v>
      </c>
      <c r="O34" s="25">
        <f t="shared" si="3"/>
        <v>4315812.8437285721</v>
      </c>
      <c r="P34" s="25">
        <v>0</v>
      </c>
      <c r="Q34" s="25"/>
      <c r="R34" s="25">
        <v>361315</v>
      </c>
    </row>
    <row r="35" spans="2:18" x14ac:dyDescent="0.25">
      <c r="B35" s="24" t="s">
        <v>97</v>
      </c>
      <c r="C35" s="24">
        <v>2021</v>
      </c>
      <c r="D35" s="24" t="s">
        <v>52</v>
      </c>
      <c r="E35" s="25">
        <v>583721610</v>
      </c>
      <c r="F35" s="25">
        <v>450375620</v>
      </c>
      <c r="G35" s="25">
        <v>437357910</v>
      </c>
      <c r="H35" s="25">
        <v>20000000</v>
      </c>
      <c r="I35" s="26">
        <v>0.24299999999999999</v>
      </c>
      <c r="J35" s="26">
        <v>0.98960000000000004</v>
      </c>
      <c r="K35" s="25">
        <f t="shared" si="0"/>
        <v>5390873.5986599997</v>
      </c>
      <c r="L35" s="25">
        <f t="shared" si="1"/>
        <v>1212061.1498714285</v>
      </c>
      <c r="M35" s="25">
        <f t="shared" si="2"/>
        <v>4130173.8773600003</v>
      </c>
      <c r="N35" s="25">
        <v>48638.571428571428</v>
      </c>
      <c r="O35" s="25">
        <f t="shared" si="3"/>
        <v>4178812.4487885716</v>
      </c>
      <c r="P35" s="25">
        <v>3923</v>
      </c>
      <c r="Q35" s="25"/>
      <c r="R35" s="25">
        <v>360878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583721610</v>
      </c>
      <c r="F36" s="28">
        <v>450375620</v>
      </c>
      <c r="G36" s="28">
        <v>437357910</v>
      </c>
      <c r="H36" s="28">
        <v>20000000</v>
      </c>
      <c r="I36" s="29">
        <v>0.24299999999999999</v>
      </c>
      <c r="J36" s="29">
        <v>0.98960000000000004</v>
      </c>
      <c r="K36" s="28">
        <f t="shared" si="0"/>
        <v>5390873.5986599997</v>
      </c>
      <c r="L36" s="28">
        <f t="shared" si="1"/>
        <v>1212061.1498714285</v>
      </c>
      <c r="M36" s="28">
        <f t="shared" si="2"/>
        <v>4130173.8773600003</v>
      </c>
      <c r="N36" s="28">
        <v>48638.571428571428</v>
      </c>
      <c r="O36" s="28">
        <f t="shared" si="3"/>
        <v>4178812.4487885716</v>
      </c>
      <c r="P36" s="28">
        <v>22033</v>
      </c>
      <c r="Q36" s="28"/>
      <c r="R36" s="28">
        <v>408732.83551438217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583721610</v>
      </c>
      <c r="F37" s="28">
        <v>427856839</v>
      </c>
      <c r="G37" s="28">
        <v>415490014.5</v>
      </c>
      <c r="H37" s="28">
        <v>20000000</v>
      </c>
      <c r="I37" s="29">
        <v>0.24299999999999999</v>
      </c>
      <c r="J37" s="29">
        <v>0.98960000000000004</v>
      </c>
      <c r="K37" s="28">
        <f t="shared" si="0"/>
        <v>5121329.9187270002</v>
      </c>
      <c r="L37" s="28">
        <f t="shared" si="1"/>
        <v>1158922.1638064287</v>
      </c>
      <c r="M37" s="28">
        <f t="shared" si="2"/>
        <v>3913769.1834920002</v>
      </c>
      <c r="N37" s="28">
        <v>48638.571428571428</v>
      </c>
      <c r="O37" s="28">
        <f t="shared" si="3"/>
        <v>3962407.7549205716</v>
      </c>
      <c r="P37" s="28">
        <v>0</v>
      </c>
      <c r="Q37" s="28"/>
      <c r="R37" s="28">
        <v>384376.4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583721610</v>
      </c>
      <c r="F38" s="28">
        <v>406463997.04999995</v>
      </c>
      <c r="G38" s="28">
        <v>394715513.77499998</v>
      </c>
      <c r="H38" s="28">
        <v>394715513.77499998</v>
      </c>
      <c r="I38" s="29">
        <v>0.24299999999999999</v>
      </c>
      <c r="J38" s="29">
        <v>0.98960000000000004</v>
      </c>
      <c r="K38" s="28">
        <f t="shared" si="0"/>
        <v>4865263.4227906493</v>
      </c>
      <c r="L38" s="28">
        <f t="shared" si="1"/>
        <v>4865263.4227906493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384376.4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583721610</v>
      </c>
      <c r="F39" s="28">
        <v>386140797.19749993</v>
      </c>
      <c r="G39" s="28">
        <v>374979738.08624995</v>
      </c>
      <c r="H39" s="28">
        <v>374979738.08624995</v>
      </c>
      <c r="I39" s="29">
        <v>0.24299999999999999</v>
      </c>
      <c r="J39" s="29">
        <v>0.98960000000000004</v>
      </c>
      <c r="K39" s="28">
        <f t="shared" si="0"/>
        <v>4622000.2516511166</v>
      </c>
      <c r="L39" s="28">
        <f t="shared" si="1"/>
        <v>4622000.2516511166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384376.4</v>
      </c>
    </row>
    <row r="40" spans="2:18" x14ac:dyDescent="0.25">
      <c r="B40" s="24" t="s">
        <v>102</v>
      </c>
      <c r="C40" s="24">
        <v>2026</v>
      </c>
      <c r="D40" s="24" t="s">
        <v>57</v>
      </c>
      <c r="E40" s="28">
        <v>583721610</v>
      </c>
      <c r="F40" s="28">
        <v>366833757.33762491</v>
      </c>
      <c r="G40" s="28">
        <v>356230751.18193746</v>
      </c>
      <c r="H40" s="28">
        <v>356230751.18193746</v>
      </c>
      <c r="I40" s="29">
        <v>0.24299999999999999</v>
      </c>
      <c r="J40" s="29">
        <v>0.98960000000000004</v>
      </c>
      <c r="K40" s="28">
        <f t="shared" si="0"/>
        <v>4390900.2390685612</v>
      </c>
      <c r="L40" s="28">
        <f t="shared" si="1"/>
        <v>4390900.2390685612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384376.4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583721610</v>
      </c>
      <c r="F51" s="32"/>
      <c r="G51" s="32"/>
      <c r="H51" s="32"/>
      <c r="I51" s="33"/>
      <c r="J51" s="33"/>
      <c r="K51" s="32"/>
      <c r="L51" s="32"/>
      <c r="M51" s="34">
        <f>SUM(M17:M49)</f>
        <v>34195861.026192002</v>
      </c>
      <c r="N51" s="34">
        <f t="shared" ref="N51:R51" si="4">SUM(N17:N49)</f>
        <v>340470</v>
      </c>
      <c r="O51" s="34">
        <f t="shared" si="4"/>
        <v>34536331.026192002</v>
      </c>
      <c r="P51" s="34">
        <f t="shared" si="4"/>
        <v>6632607</v>
      </c>
      <c r="Q51" s="34">
        <f t="shared" si="4"/>
        <v>0</v>
      </c>
      <c r="R51" s="34">
        <f t="shared" si="4"/>
        <v>5338307.435514383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48C67290-F886-4628-BAB0-1EC1818D57B6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2022-09-08T14:52:12Z</dcterms:created>
  <dcterms:modified xsi:type="dcterms:W3CDTF">2022-09-08T14:54:34Z</dcterms:modified>
</cp:coreProperties>
</file>