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20902D8-880A-405C-8774-D31819C3A94D}" xr6:coauthVersionLast="45" xr6:coauthVersionMax="45" xr10:uidLastSave="{00000000-0000-0000-0000-000000000000}"/>
  <bookViews>
    <workbookView xWindow="-120" yWindow="-120" windowWidth="29040" windowHeight="15840" xr2:uid="{CA76E4DA-647E-407C-A024-D90D9DDB9851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M42" i="1"/>
  <c r="O42" i="1" s="1"/>
  <c r="L42" i="1"/>
  <c r="K42" i="1"/>
  <c r="L41" i="1"/>
  <c r="K41" i="1"/>
  <c r="M34" i="1"/>
  <c r="M30" i="1"/>
  <c r="L27" i="1"/>
  <c r="K27" i="1"/>
  <c r="M26" i="1"/>
  <c r="O26" i="1" s="1"/>
  <c r="L26" i="1"/>
  <c r="K26" i="1"/>
  <c r="L25" i="1"/>
  <c r="K25" i="1"/>
  <c r="M24" i="1"/>
  <c r="O24" i="1" s="1"/>
  <c r="L24" i="1"/>
  <c r="K24" i="1"/>
  <c r="L23" i="1"/>
  <c r="K23" i="1"/>
  <c r="M22" i="1"/>
  <c r="O22" i="1" s="1"/>
  <c r="L22" i="1"/>
  <c r="K22" i="1"/>
  <c r="L21" i="1"/>
  <c r="K21" i="1"/>
  <c r="M20" i="1"/>
  <c r="O20" i="1" s="1"/>
  <c r="L20" i="1"/>
  <c r="K20" i="1"/>
  <c r="L19" i="1"/>
  <c r="K19" i="1"/>
  <c r="M18" i="1"/>
  <c r="O18" i="1" s="1"/>
  <c r="L18" i="1"/>
  <c r="K18" i="1"/>
  <c r="L17" i="1"/>
  <c r="K17" i="1"/>
  <c r="E51" i="1"/>
  <c r="K30" i="1" l="1"/>
  <c r="M32" i="1"/>
  <c r="O32" i="1" s="1"/>
  <c r="K33" i="1"/>
  <c r="K34" i="1"/>
  <c r="M36" i="1"/>
  <c r="O36" i="1" s="1"/>
  <c r="L37" i="1"/>
  <c r="K29" i="1"/>
  <c r="L30" i="1"/>
  <c r="K31" i="1"/>
  <c r="M33" i="1"/>
  <c r="O33" i="1" s="1"/>
  <c r="L34" i="1"/>
  <c r="M38" i="1"/>
  <c r="L38" i="1"/>
  <c r="M28" i="1"/>
  <c r="O28" i="1" s="1"/>
  <c r="K28" i="1"/>
  <c r="O30" i="1"/>
  <c r="L31" i="1"/>
  <c r="K32" i="1"/>
  <c r="O34" i="1"/>
  <c r="L35" i="1"/>
  <c r="L32" i="1"/>
  <c r="L36" i="1"/>
  <c r="M40" i="1"/>
  <c r="O40" i="1" s="1"/>
  <c r="L28" i="1"/>
  <c r="M17" i="1"/>
  <c r="M19" i="1"/>
  <c r="O19" i="1" s="1"/>
  <c r="M21" i="1"/>
  <c r="O21" i="1" s="1"/>
  <c r="M23" i="1"/>
  <c r="O23" i="1" s="1"/>
  <c r="M25" i="1"/>
  <c r="O25" i="1" s="1"/>
  <c r="M27" i="1"/>
  <c r="O27" i="1" s="1"/>
  <c r="M29" i="1"/>
  <c r="O29" i="1" s="1"/>
  <c r="M31" i="1"/>
  <c r="O31" i="1" s="1"/>
  <c r="M35" i="1"/>
  <c r="O35" i="1" s="1"/>
  <c r="M37" i="1"/>
  <c r="O37" i="1" s="1"/>
  <c r="L39" i="1"/>
  <c r="M39" i="1"/>
  <c r="O39" i="1" s="1"/>
  <c r="M41" i="1"/>
  <c r="O41" i="1" s="1"/>
  <c r="M43" i="1"/>
  <c r="O43" i="1" s="1"/>
  <c r="K44" i="1"/>
  <c r="M45" i="1"/>
  <c r="O45" i="1" s="1"/>
  <c r="K46" i="1"/>
  <c r="M47" i="1"/>
  <c r="O47" i="1" s="1"/>
  <c r="K48" i="1"/>
  <c r="M49" i="1"/>
  <c r="O49" i="1" s="1"/>
  <c r="M51" i="1" l="1"/>
  <c r="O17" i="1"/>
  <c r="O51" i="1" s="1"/>
  <c r="L40" i="1"/>
  <c r="K39" i="1"/>
  <c r="K40" i="1"/>
  <c r="R51" i="1"/>
  <c r="O38" i="1"/>
  <c r="L29" i="1"/>
  <c r="P51" i="1"/>
  <c r="K37" i="1"/>
  <c r="K36" i="1"/>
  <c r="K38" i="1"/>
  <c r="N51" i="1"/>
  <c r="K35" i="1"/>
  <c r="L33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<sst xmlns="http://schemas.openxmlformats.org/spreadsheetml/2006/main" count="310" uniqueCount="106">
  <si>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</si>
  <si>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</si>
  <si>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</si>
  <si>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</si>
  <si>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</si>
  <si>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</si>
  <si>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</si>
  <si>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</si>
  <si>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</si>
  <si>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</si>
  <si>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</si>
  <si>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</si>
  <si>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</si>
  <si>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</si>
  <si>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</si>
  <si>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</si>
  <si>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</si>
  <si>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</si>
  <si>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</si>
  <si>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</si>
  <si>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</si>
  <si>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</si>
  <si>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</si>
  <si>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</si>
  <si>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</si>
  <si>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</si>
  <si>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</si>
  <si>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</si>
  <si>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</si>
  <si>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</si>
  <si>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</si>
  <si>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</si>
  <si>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</si>
  <si>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</si>
  <si>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</si>
  <si>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</si>
  <si>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</si>
  <si>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</si>
  <si>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</si>
  <si>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</si>
  <si>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</si>
  <si>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</si>
  <si>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</si>
  <si>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</si>
  <si>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</si>
  <si>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</si>
  <si>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</si>
  <si>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</si>
  <si>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</si>
  <si>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</si>
  <si>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</si>
  <si>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</si>
  <si>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</si>
  <si>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</si>
  <si>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</si>
  <si>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</si>
  <si>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</si>
  <si>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</si>
  <si>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</si>
  <si>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</si>
  <si>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</si>
  <si>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</si>
  <si>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</si>
  <si>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</si>
  <si>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</si>
  <si>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</si>
  <si>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</si>
  <si>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</si>
  <si>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</si>
  <si>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</si>
  <si>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</si>
  <si>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</si>
  <si>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</si>
  <si>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</si>
  <si>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</si>
  <si>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</si>
  <si>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</si>
  <si>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</si>
  <si>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</si>
  <si>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</si>
  <si>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</si>
  <si>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</si>
  <si>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</si>
  <si>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</si>
  <si>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</si>
  <si>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</si>
  <si>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</si>
  <si>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</si>
  <si>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 xml:space="preserve">Equistar Chemicals, LP   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</si>
  <si>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</si>
  <si>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</si>
  <si>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</si>
  <si>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</si>
  <si>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</si>
  <si>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</si>
  <si>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</si>
  <si>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</si>
  <si>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</si>
  <si>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</si>
  <si>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</si>
  <si>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</si>
  <si>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</si>
  <si>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</si>
  <si>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12-20-2013</t>
  </si>
  <si>
    <t>178903</t>
  </si>
  <si>
    <t>Calallen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</si>
</sst>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7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49" fontId="1" fillId="0" borderId="4" xfId="3" applyNumberFormat="1" applyBorder="1" applyAlignment="1">
      <alignment horizontal="left"/>
    </xf>
    <xf numFmtId="165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7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29D4A83D-458B-43E7-813D-B40003CF3677}"/>
    <cellStyle name="Hyperlink" xfId="2" builtinId="8"/>
    <cellStyle name="Normal" xfId="0" builtinId="0"/>
    <cellStyle name="Normal 5" xfId="3" xr:uid="{8D63D8A3-B347-446F-8A9F-C998D17A5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2605-8FF9-4FD3-82C3-E6A18B458DE0}">
  <sheetPr>
    <tabColor theme="4" tint="-0.249977111117893"/>
    <pageSetUpPr fitToPage="1"/>
  </sheetPr>
  <dimension ref="A1:W70"/>
  <sheetViews>
    <sheetView tabSelected="1" zoomScale="90" zoomScaleNormal="90" zoomScalePageLayoutView="60" workbookViewId="0">
      <selection activeCell="G23" sqref="G23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.6640625" style="2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305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105</v>
      </c>
    </row>
    <row r="8" spans="1:22" x14ac:dyDescent="0.25">
      <c r="G8" s="15" t="s">
        <v>7</v>
      </c>
      <c r="H8" s="16" t="s">
        <v>88</v>
      </c>
    </row>
    <row r="9" spans="1:22" x14ac:dyDescent="0.25">
      <c r="G9" s="10" t="s">
        <v>8</v>
      </c>
      <c r="H9" s="17">
        <v>20000000</v>
      </c>
    </row>
    <row r="10" spans="1:22" x14ac:dyDescent="0.25">
      <c r="G10" s="10" t="s">
        <v>9</v>
      </c>
      <c r="H10" s="16" t="s">
        <v>103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67963000</v>
      </c>
      <c r="F28" s="25">
        <v>0</v>
      </c>
      <c r="G28" s="25">
        <v>0</v>
      </c>
      <c r="H28" s="25">
        <v>0</v>
      </c>
      <c r="I28" s="26">
        <v>0.1885</v>
      </c>
      <c r="J28" s="26">
        <v>1.17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186493767</v>
      </c>
      <c r="F29" s="25">
        <v>49100000</v>
      </c>
      <c r="G29" s="25">
        <v>49100000</v>
      </c>
      <c r="H29" s="25">
        <v>49100000</v>
      </c>
      <c r="I29" s="26">
        <v>0.20549999999999999</v>
      </c>
      <c r="J29" s="26">
        <v>1.17</v>
      </c>
      <c r="K29" s="25">
        <f t="shared" si="0"/>
        <v>675370.49999999988</v>
      </c>
      <c r="L29" s="25">
        <f t="shared" si="1"/>
        <v>675370.49999999988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583721610</v>
      </c>
      <c r="F30" s="25">
        <v>136339470</v>
      </c>
      <c r="G30" s="25">
        <v>136339470</v>
      </c>
      <c r="H30" s="25">
        <v>20000000</v>
      </c>
      <c r="I30" s="26">
        <v>0.20519999999999999</v>
      </c>
      <c r="J30" s="26">
        <v>1.17</v>
      </c>
      <c r="K30" s="25">
        <f t="shared" si="0"/>
        <v>1874940.3914399999</v>
      </c>
      <c r="L30" s="25">
        <f t="shared" si="1"/>
        <v>513768.59243999992</v>
      </c>
      <c r="M30" s="25">
        <f t="shared" si="2"/>
        <v>1361171.7989999999</v>
      </c>
      <c r="N30" s="25">
        <v>0</v>
      </c>
      <c r="O30" s="25">
        <f t="shared" si="3"/>
        <v>1361171.7989999999</v>
      </c>
      <c r="P30" s="25">
        <v>1524285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583721610</v>
      </c>
      <c r="F31" s="25">
        <v>525324600</v>
      </c>
      <c r="G31" s="25">
        <v>525324600</v>
      </c>
      <c r="H31" s="25">
        <v>20000000</v>
      </c>
      <c r="I31" s="26">
        <v>0.20519999999999999</v>
      </c>
      <c r="J31" s="26">
        <v>1.17</v>
      </c>
      <c r="K31" s="25">
        <f t="shared" si="0"/>
        <v>7224263.8991999999</v>
      </c>
      <c r="L31" s="25">
        <f t="shared" si="1"/>
        <v>1263327.5077714287</v>
      </c>
      <c r="M31" s="25">
        <f t="shared" si="2"/>
        <v>5912297.8199999994</v>
      </c>
      <c r="N31" s="25">
        <v>48638.571428571428</v>
      </c>
      <c r="O31" s="25">
        <f t="shared" si="3"/>
        <v>5960936.3914285712</v>
      </c>
      <c r="P31" s="25">
        <v>5073889</v>
      </c>
      <c r="Q31" s="25"/>
      <c r="R31" s="25">
        <v>345000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583721610</v>
      </c>
      <c r="F32" s="25">
        <v>498920600</v>
      </c>
      <c r="G32" s="25">
        <v>498920600</v>
      </c>
      <c r="H32" s="25">
        <v>20000000</v>
      </c>
      <c r="I32" s="26">
        <v>0.23300000000000001</v>
      </c>
      <c r="J32" s="26">
        <v>1.17</v>
      </c>
      <c r="K32" s="25">
        <f t="shared" si="0"/>
        <v>6999856.0179999992</v>
      </c>
      <c r="L32" s="25">
        <f t="shared" si="1"/>
        <v>1347846.4265714285</v>
      </c>
      <c r="M32" s="25">
        <f t="shared" si="2"/>
        <v>5603371.0199999996</v>
      </c>
      <c r="N32" s="25">
        <v>48638.571428571428</v>
      </c>
      <c r="O32" s="25">
        <f t="shared" si="3"/>
        <v>5652009.5914285714</v>
      </c>
      <c r="P32" s="25">
        <v>4119</v>
      </c>
      <c r="Q32" s="25"/>
      <c r="R32" s="25">
        <v>1945143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583721610</v>
      </c>
      <c r="F33" s="25">
        <v>476587960</v>
      </c>
      <c r="G33" s="25">
        <v>476587960</v>
      </c>
      <c r="H33" s="25">
        <v>20000000</v>
      </c>
      <c r="I33" s="26">
        <v>0.24299999999999999</v>
      </c>
      <c r="J33" s="26">
        <v>1.0683</v>
      </c>
      <c r="K33" s="25">
        <f t="shared" si="0"/>
        <v>6249497.9194799997</v>
      </c>
      <c r="L33" s="25">
        <f t="shared" si="1"/>
        <v>1323130.1713714285</v>
      </c>
      <c r="M33" s="25">
        <f t="shared" si="2"/>
        <v>4877729.1766799996</v>
      </c>
      <c r="N33" s="25">
        <v>48638.571428571428</v>
      </c>
      <c r="O33" s="25">
        <f t="shared" si="3"/>
        <v>4926367.7481085714</v>
      </c>
      <c r="P33" s="25">
        <v>4358</v>
      </c>
      <c r="Q33" s="25"/>
      <c r="R33" s="25">
        <v>379733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583721610</v>
      </c>
      <c r="F34" s="28">
        <v>450375620</v>
      </c>
      <c r="G34" s="28">
        <v>450375620</v>
      </c>
      <c r="H34" s="28">
        <v>20000000</v>
      </c>
      <c r="I34" s="29">
        <v>0.24299999999999999</v>
      </c>
      <c r="J34" s="29">
        <v>1.0548485035064934</v>
      </c>
      <c r="K34" s="28">
        <f t="shared" si="0"/>
        <v>5845193.2443280909</v>
      </c>
      <c r="L34" s="28">
        <f t="shared" si="1"/>
        <v>1256743.8858727273</v>
      </c>
      <c r="M34" s="28">
        <f t="shared" si="2"/>
        <v>4539810.7870267928</v>
      </c>
      <c r="N34" s="28">
        <v>48638.571428571428</v>
      </c>
      <c r="O34" s="28">
        <f t="shared" si="3"/>
        <v>4588449.3584553646</v>
      </c>
      <c r="P34" s="28">
        <v>0</v>
      </c>
      <c r="Q34" s="28"/>
      <c r="R34" s="28">
        <v>369040.70000000007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583721610</v>
      </c>
      <c r="F35" s="28">
        <v>418849326.60000002</v>
      </c>
      <c r="G35" s="28">
        <v>418849326.60000002</v>
      </c>
      <c r="H35" s="28">
        <v>20000000</v>
      </c>
      <c r="I35" s="29">
        <v>0.24299999999999999</v>
      </c>
      <c r="J35" s="29">
        <v>1.0548485035064934</v>
      </c>
      <c r="K35" s="28">
        <f t="shared" si="0"/>
        <v>5436029.7172251251</v>
      </c>
      <c r="L35" s="28">
        <f t="shared" si="1"/>
        <v>1180134.9929107274</v>
      </c>
      <c r="M35" s="28">
        <f t="shared" si="2"/>
        <v>4207256.1528858263</v>
      </c>
      <c r="N35" s="28">
        <v>48638.571428571428</v>
      </c>
      <c r="O35" s="28">
        <f t="shared" si="3"/>
        <v>4255894.7243143981</v>
      </c>
      <c r="P35" s="28">
        <v>0</v>
      </c>
      <c r="Q35" s="28"/>
      <c r="R35" s="28">
        <v>384032.2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583721610</v>
      </c>
      <c r="F36" s="28">
        <v>389529873.73800004</v>
      </c>
      <c r="G36" s="28">
        <v>389529873.73800004</v>
      </c>
      <c r="H36" s="28">
        <v>20000000</v>
      </c>
      <c r="I36" s="29">
        <v>0.24299999999999999</v>
      </c>
      <c r="J36" s="29">
        <v>1.0548485035064934</v>
      </c>
      <c r="K36" s="28">
        <f t="shared" si="0"/>
        <v>5055507.637019366</v>
      </c>
      <c r="L36" s="28">
        <f t="shared" si="1"/>
        <v>1108888.7224560673</v>
      </c>
      <c r="M36" s="28">
        <f t="shared" si="2"/>
        <v>3897980.3431347278</v>
      </c>
      <c r="N36" s="28">
        <v>48638.571428571428</v>
      </c>
      <c r="O36" s="28">
        <f t="shared" si="3"/>
        <v>3946618.9145632992</v>
      </c>
      <c r="P36" s="28">
        <v>0</v>
      </c>
      <c r="Q36" s="28"/>
      <c r="R36" s="28">
        <v>384032.2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583721610</v>
      </c>
      <c r="F37" s="28">
        <v>362262782.57634008</v>
      </c>
      <c r="G37" s="28">
        <v>362262782.57634008</v>
      </c>
      <c r="H37" s="28">
        <v>20000000</v>
      </c>
      <c r="I37" s="29">
        <v>0.24299999999999999</v>
      </c>
      <c r="J37" s="29">
        <v>1.0548485035064934</v>
      </c>
      <c r="K37" s="28">
        <f t="shared" si="0"/>
        <v>4701622.1024280116</v>
      </c>
      <c r="L37" s="28">
        <f t="shared" si="1"/>
        <v>1042629.6909332335</v>
      </c>
      <c r="M37" s="28">
        <f t="shared" si="2"/>
        <v>3610353.8400662062</v>
      </c>
      <c r="N37" s="28">
        <v>48638.571428571428</v>
      </c>
      <c r="O37" s="28">
        <f t="shared" si="3"/>
        <v>3658992.4114947775</v>
      </c>
      <c r="P37" s="28">
        <v>0</v>
      </c>
      <c r="Q37" s="28"/>
      <c r="R37" s="28">
        <v>384032.2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583721610</v>
      </c>
      <c r="F38" s="28">
        <v>336904387.79599631</v>
      </c>
      <c r="G38" s="28">
        <v>336904387.79599631</v>
      </c>
      <c r="H38" s="28">
        <v>336904387.79599631</v>
      </c>
      <c r="I38" s="29">
        <v>0.24299999999999999</v>
      </c>
      <c r="J38" s="29">
        <v>1.0548485035064934</v>
      </c>
      <c r="K38" s="28">
        <f t="shared" si="0"/>
        <v>4372508.5552580515</v>
      </c>
      <c r="L38" s="28">
        <f t="shared" si="1"/>
        <v>4372508.5552580515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384032.2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583721610</v>
      </c>
      <c r="F39" s="28">
        <v>313321080.6502766</v>
      </c>
      <c r="G39" s="28">
        <v>313321080.6502766</v>
      </c>
      <c r="H39" s="28">
        <v>313321080.6502766</v>
      </c>
      <c r="I39" s="29">
        <v>0.24299999999999999</v>
      </c>
      <c r="J39" s="29">
        <v>1.0548485035064934</v>
      </c>
      <c r="K39" s="28">
        <f t="shared" si="0"/>
        <v>4066432.9563899878</v>
      </c>
      <c r="L39" s="28">
        <f t="shared" si="1"/>
        <v>4066432.9563899878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384032.2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583721610</v>
      </c>
      <c r="F40" s="28">
        <v>291388605.00475723</v>
      </c>
      <c r="G40" s="28">
        <v>291388605.00475723</v>
      </c>
      <c r="H40" s="28">
        <v>291388605.00475723</v>
      </c>
      <c r="I40" s="29">
        <v>0.24299999999999999</v>
      </c>
      <c r="J40" s="29">
        <v>1.0548485035064934</v>
      </c>
      <c r="K40" s="28">
        <f t="shared" si="0"/>
        <v>3781782.6494426886</v>
      </c>
      <c r="L40" s="28">
        <f t="shared" si="1"/>
        <v>3781782.6494426886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384032.2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583721610</v>
      </c>
      <c r="F51" s="32"/>
      <c r="G51" s="32"/>
      <c r="H51" s="32"/>
      <c r="I51" s="33"/>
      <c r="J51" s="33"/>
      <c r="K51" s="32"/>
      <c r="L51" s="32"/>
      <c r="M51" s="34">
        <f>SUM(M17:M49)</f>
        <v>34009970.938793547</v>
      </c>
      <c r="N51" s="34">
        <f t="shared" ref="N51:R51" si="4">SUM(N17:N49)</f>
        <v>340470</v>
      </c>
      <c r="O51" s="34">
        <f t="shared" si="4"/>
        <v>34350440.938793555</v>
      </c>
      <c r="P51" s="34">
        <f t="shared" si="4"/>
        <v>6606651</v>
      </c>
      <c r="Q51" s="34">
        <f t="shared" si="4"/>
        <v>0</v>
      </c>
      <c r="R51" s="34">
        <f t="shared" si="4"/>
        <v>5343109.9000000013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58C17A8-7CFF-4E75-8872-81B67E9007E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2020-08-04T19:46:27Z</dcterms:created>
  <dcterms:modified xsi:type="dcterms:W3CDTF">2020-08-13T15:34:11Z</dcterms:modified>
</cp:coreProperties>
</file>