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8C4A3D2F-36EC-49BC-BA74-D7E60508C3A2}" xr6:coauthVersionLast="45" xr6:coauthVersionMax="45" xr10:uidLastSave="{00000000-0000-0000-0000-000000000000}"/>
  <bookViews>
    <workbookView xWindow="-120" yWindow="-120" windowWidth="20730" windowHeight="11160" xr2:uid="{4BB6884A-1EBD-4C5C-8BA1-3CF25C4B2921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L47" i="1"/>
  <c r="M46" i="1"/>
  <c r="O46" i="1" s="1"/>
  <c r="M45" i="1"/>
  <c r="O45" i="1" s="1"/>
  <c r="M44" i="1"/>
  <c r="O44" i="1" s="1"/>
  <c r="L44" i="1"/>
  <c r="K44" i="1"/>
  <c r="K43" i="1"/>
  <c r="L43" i="1"/>
  <c r="M42" i="1"/>
  <c r="O42" i="1" s="1"/>
  <c r="M41" i="1"/>
  <c r="O41" i="1" s="1"/>
  <c r="M40" i="1"/>
  <c r="O40" i="1" s="1"/>
  <c r="L40" i="1"/>
  <c r="M37" i="1"/>
  <c r="O37" i="1" s="1"/>
  <c r="M36" i="1"/>
  <c r="O36" i="1" s="1"/>
  <c r="K36" i="1"/>
  <c r="L36" i="1"/>
  <c r="M33" i="1"/>
  <c r="O33" i="1" s="1"/>
  <c r="M32" i="1"/>
  <c r="O32" i="1" s="1"/>
  <c r="K32" i="1"/>
  <c r="L32" i="1"/>
  <c r="K31" i="1"/>
  <c r="M29" i="1"/>
  <c r="O29" i="1" s="1"/>
  <c r="M28" i="1"/>
  <c r="O28" i="1" s="1"/>
  <c r="L28" i="1"/>
  <c r="K28" i="1"/>
  <c r="K27" i="1"/>
  <c r="M26" i="1"/>
  <c r="O26" i="1" s="1"/>
  <c r="M25" i="1"/>
  <c r="O25" i="1" s="1"/>
  <c r="L25" i="1"/>
  <c r="K25" i="1"/>
  <c r="M24" i="1"/>
  <c r="O24" i="1" s="1"/>
  <c r="L24" i="1"/>
  <c r="K24" i="1"/>
  <c r="K23" i="1"/>
  <c r="M22" i="1"/>
  <c r="O22" i="1" s="1"/>
  <c r="M21" i="1"/>
  <c r="O21" i="1" s="1"/>
  <c r="L21" i="1"/>
  <c r="K21" i="1"/>
  <c r="M20" i="1"/>
  <c r="O20" i="1" s="1"/>
  <c r="L20" i="1"/>
  <c r="K20" i="1"/>
  <c r="M19" i="1"/>
  <c r="O19" i="1" s="1"/>
  <c r="M18" i="1"/>
  <c r="O18" i="1" s="1"/>
  <c r="L18" i="1"/>
  <c r="M17" i="1"/>
  <c r="L17" i="1"/>
  <c r="K17" i="1"/>
  <c r="E51" i="1"/>
  <c r="M30" i="1" l="1"/>
  <c r="O30" i="1" s="1"/>
  <c r="M38" i="1"/>
  <c r="O38" i="1" s="1"/>
  <c r="O17" i="1"/>
  <c r="K19" i="1"/>
  <c r="K30" i="1"/>
  <c r="K38" i="1"/>
  <c r="K39" i="1"/>
  <c r="L19" i="1"/>
  <c r="L27" i="1"/>
  <c r="K18" i="1"/>
  <c r="K22" i="1"/>
  <c r="M23" i="1"/>
  <c r="O23" i="1" s="1"/>
  <c r="K26" i="1"/>
  <c r="M27" i="1"/>
  <c r="O27" i="1" s="1"/>
  <c r="K29" i="1"/>
  <c r="M31" i="1"/>
  <c r="O31" i="1" s="1"/>
  <c r="K33" i="1"/>
  <c r="M35" i="1"/>
  <c r="K37" i="1"/>
  <c r="M39" i="1"/>
  <c r="O39" i="1" s="1"/>
  <c r="K42" i="1"/>
  <c r="M43" i="1"/>
  <c r="O43" i="1" s="1"/>
  <c r="K46" i="1"/>
  <c r="M47" i="1"/>
  <c r="O47" i="1" s="1"/>
  <c r="K34" i="1"/>
  <c r="K35" i="1"/>
  <c r="L23" i="1"/>
  <c r="M34" i="1"/>
  <c r="L22" i="1"/>
  <c r="L26" i="1"/>
  <c r="L30" i="1"/>
  <c r="L31" i="1"/>
  <c r="L35" i="1"/>
  <c r="L38" i="1"/>
  <c r="L39" i="1"/>
  <c r="L42" i="1"/>
  <c r="L46" i="1"/>
  <c r="K41" i="1"/>
  <c r="K45" i="1"/>
  <c r="K49" i="1"/>
  <c r="N51" i="1"/>
  <c r="L41" i="1"/>
  <c r="L45" i="1"/>
  <c r="L49" i="1"/>
  <c r="K40" i="1"/>
  <c r="O34" i="1" l="1"/>
  <c r="M51" i="1"/>
  <c r="L29" i="1"/>
  <c r="O35" i="1"/>
  <c r="O51" i="1" s="1"/>
  <c r="P51" i="1"/>
  <c r="L37" i="1"/>
  <c r="L34" i="1"/>
  <c r="R51" i="1"/>
  <c r="L33" i="1"/>
</calcChain>
</file>

<file path=xl/sharedStrings.xml><?xml version="1.0" encoding="utf-8"?>
<sst xmlns="http://schemas.openxmlformats.org/spreadsheetml/2006/main" count="318" uniqueCount="106">
  <si>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</si>
  <si>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</si>
  <si>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</si>
  <si>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</si>
  <si>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</si>
  <si>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</si>
  <si>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</si>
  <si>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</si>
  <si>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</si>
  <si>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</si>
  <si>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</si>
  <si>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</si>
  <si>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</si>
  <si>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</si>
  <si>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</si>
  <si>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</si>
  <si>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</si>
  <si>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</si>
  <si>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</si>
  <si>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</si>
  <si>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</si>
  <si>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</si>
  <si>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</si>
  <si>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</si>
  <si>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</si>
  <si>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</si>
  <si>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</si>
  <si>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</si>
  <si>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</si>
  <si>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</si>
  <si>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</si>
  <si>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</si>
  <si>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</si>
  <si>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</si>
  <si>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</si>
  <si>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</si>
  <si>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</si>
  <si>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</si>
  <si>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</si>
  <si>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</si>
  <si>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</si>
  <si>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</si>
  <si>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</si>
  <si>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</si>
  <si>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</si>
  <si>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</si>
  <si>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</si>
  <si>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</si>
  <si>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</si>
  <si>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</si>
  <si>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</si>
  <si>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</si>
  <si>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</si>
  <si>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</si>
  <si>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</si>
  <si>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</si>
  <si>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</si>
  <si>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</si>
  <si>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</si>
  <si>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</si>
  <si>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</si>
  <si>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</si>
  <si>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</si>
  <si>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</si>
  <si>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</si>
  <si>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</si>
  <si>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</si>
  <si>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</si>
  <si>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</si>
  <si>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</si>
  <si>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</si>
  <si>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</si>
  <si>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</si>
  <si>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</si>
  <si>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</si>
  <si>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</si>
  <si>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</si>
  <si>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</si>
  <si>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</si>
  <si>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</si>
  <si>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</si>
  <si>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</si>
  <si>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</si>
  <si>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</si>
  <si>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</si>
  <si>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</si>
  <si>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</si>
  <si>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[Non-Wind] Renewable Energy Electric Generation</t>
  </si>
  <si>
    <t>Brackett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</si>
  <si>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</si>
  <si>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</si>
  <si>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</si>
  <si>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</si>
  <si>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</si>
  <si>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</si>
  <si>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</si>
  <si>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</si>
  <si>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</si>
  <si>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</si>
  <si>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</si>
  <si>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</si>
  <si>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</si>
  <si>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</si>
  <si>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10-14-2013</t>
  </si>
  <si>
    <t>136901</t>
  </si>
  <si>
    <t>OCI Alamo 4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</si>
</sst>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3" fillId="0" borderId="0" xfId="3" applyFont="1"/>
    <xf numFmtId="0" fontId="2" fillId="0" borderId="0" xfId="3" applyAlignment="1">
      <alignment horizontal="right"/>
    </xf>
    <xf numFmtId="164" fontId="2" fillId="0" borderId="1" xfId="3" applyNumberFormat="1" applyBorder="1" applyAlignment="1">
      <alignment horizontal="center"/>
    </xf>
    <xf numFmtId="0" fontId="2" fillId="0" borderId="2" xfId="3" applyBorder="1"/>
    <xf numFmtId="0" fontId="11" fillId="0" borderId="3" xfId="3" applyFont="1" applyBorder="1" applyAlignment="1">
      <alignment horizontal="right"/>
    </xf>
    <xf numFmtId="49" fontId="2" fillId="0" borderId="0" xfId="3" applyNumberFormat="1"/>
    <xf numFmtId="0" fontId="2" fillId="0" borderId="3" xfId="3" applyBorder="1" applyAlignment="1">
      <alignment horizontal="right"/>
    </xf>
    <xf numFmtId="165" fontId="2" fillId="0" borderId="4" xfId="3" applyNumberFormat="1" applyBorder="1" applyAlignment="1">
      <alignment horizontal="left"/>
    </xf>
    <xf numFmtId="49" fontId="2" fillId="0" borderId="4" xfId="3" applyNumberFormat="1" applyBorder="1" applyAlignment="1">
      <alignment horizontal="left"/>
    </xf>
    <xf numFmtId="1" fontId="2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" xfId="3" applyBorder="1" applyAlignment="1">
      <alignment horizontal="center" wrapText="1"/>
    </xf>
    <xf numFmtId="165" fontId="2" fillId="2" borderId="1" xfId="4" applyNumberFormat="1" applyFill="1" applyBorder="1"/>
    <xf numFmtId="166" fontId="2" fillId="2" borderId="1" xfId="3" applyNumberFormat="1" applyFill="1" applyBorder="1"/>
    <xf numFmtId="165" fontId="2" fillId="0" borderId="0" xfId="3" applyNumberFormat="1"/>
    <xf numFmtId="165" fontId="11" fillId="3" borderId="1" xfId="4" applyNumberFormat="1" applyFont="1" applyFill="1" applyBorder="1"/>
    <xf numFmtId="166" fontId="11" fillId="3" borderId="1" xfId="3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2" fillId="0" borderId="0" xfId="0" applyFont="1" applyAlignment="1">
      <alignment horizontal="right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6" xfId="3" applyBorder="1" applyAlignment="1">
      <alignment horizontal="left"/>
    </xf>
    <xf numFmtId="0" fontId="2" fillId="0" borderId="6" xfId="0" applyFont="1" applyBorder="1"/>
    <xf numFmtId="0" fontId="11" fillId="3" borderId="1" xfId="0" applyFont="1" applyFill="1" applyBorder="1" applyAlignment="1">
      <alignment horizontal="left"/>
    </xf>
    <xf numFmtId="0" fontId="2" fillId="3" borderId="0" xfId="0" applyFont="1" applyFill="1"/>
    <xf numFmtId="0" fontId="11" fillId="0" borderId="0" xfId="0" applyFont="1" applyAlignment="1">
      <alignment horizontal="right"/>
    </xf>
    <xf numFmtId="0" fontId="2" fillId="0" borderId="7" xfId="0" applyFont="1" applyBorder="1"/>
    <xf numFmtId="0" fontId="11" fillId="0" borderId="0" xfId="0" applyFont="1" applyAlignment="1">
      <alignment horizontal="left"/>
    </xf>
    <xf numFmtId="0" fontId="2" fillId="0" borderId="8" xfId="0" applyFont="1" applyBorder="1"/>
    <xf numFmtId="0" fontId="13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3" applyAlignment="1">
      <alignment horizontal="left"/>
    </xf>
    <xf numFmtId="49" fontId="1" fillId="0" borderId="0" xfId="3" applyNumberFormat="1" applyFont="1"/>
  </cellXfs>
  <cellStyles count="5">
    <cellStyle name="Currency" xfId="1" builtinId="4"/>
    <cellStyle name="Currency 3" xfId="4" xr:uid="{7E08BA68-6E81-4483-BE48-B33B1DE44187}"/>
    <cellStyle name="Hyperlink" xfId="2" builtinId="8"/>
    <cellStyle name="Normal" xfId="0" builtinId="0"/>
    <cellStyle name="Normal 5" xfId="3" xr:uid="{018A96C3-5443-4B85-8EAF-62FF8C707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AB751-E157-4745-BE7D-0EE1344E9468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J8" sqref="J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302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53" t="s">
        <v>105</v>
      </c>
    </row>
    <row r="9" spans="1:22" x14ac:dyDescent="0.25">
      <c r="G9" s="10" t="s">
        <v>8</v>
      </c>
      <c r="H9" s="16">
        <v>1000000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2014</v>
      </c>
      <c r="I11" s="12"/>
      <c r="P11" s="2" t="s">
        <v>11</v>
      </c>
    </row>
    <row r="12" spans="1:22" x14ac:dyDescent="0.25">
      <c r="G12" s="10" t="s">
        <v>12</v>
      </c>
      <c r="H12" s="18">
        <v>2016</v>
      </c>
      <c r="I12" s="12"/>
    </row>
    <row r="13" spans="1:22" x14ac:dyDescent="0.25">
      <c r="G13" s="19" t="s">
        <v>13</v>
      </c>
      <c r="H13" s="18">
        <v>2014</v>
      </c>
      <c r="I13" s="2" t="s">
        <v>14</v>
      </c>
    </row>
    <row r="14" spans="1:22" x14ac:dyDescent="0.25">
      <c r="G14" s="19" t="s">
        <v>15</v>
      </c>
      <c r="H14" s="18">
        <v>2026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90</v>
      </c>
      <c r="C28" s="24">
        <v>2014</v>
      </c>
      <c r="D28" s="24" t="s">
        <v>45</v>
      </c>
      <c r="E28" s="25">
        <v>63750000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91</v>
      </c>
      <c r="C29" s="24">
        <v>2015</v>
      </c>
      <c r="D29" s="24" t="s">
        <v>46</v>
      </c>
      <c r="E29" s="25">
        <v>63750000</v>
      </c>
      <c r="F29" s="25">
        <v>60900000</v>
      </c>
      <c r="G29" s="25">
        <v>60900000</v>
      </c>
      <c r="H29" s="25">
        <v>60900000</v>
      </c>
      <c r="I29" s="26">
        <v>0</v>
      </c>
      <c r="J29" s="26">
        <v>1.04</v>
      </c>
      <c r="K29" s="25">
        <f t="shared" si="0"/>
        <v>633360</v>
      </c>
      <c r="L29" s="25">
        <f t="shared" si="1"/>
        <v>633360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92</v>
      </c>
      <c r="C30" s="24">
        <v>2016</v>
      </c>
      <c r="D30" s="24" t="s">
        <v>47</v>
      </c>
      <c r="E30" s="25">
        <v>63750000</v>
      </c>
      <c r="F30" s="25">
        <v>50000000</v>
      </c>
      <c r="G30" s="25">
        <v>50000000</v>
      </c>
      <c r="H30" s="25">
        <v>1000000</v>
      </c>
      <c r="I30" s="26">
        <v>0</v>
      </c>
      <c r="J30" s="26">
        <v>1.04</v>
      </c>
      <c r="K30" s="25">
        <f t="shared" si="0"/>
        <v>520000</v>
      </c>
      <c r="L30" s="25">
        <f t="shared" si="1"/>
        <v>10400</v>
      </c>
      <c r="M30" s="25">
        <f t="shared" si="2"/>
        <v>509600</v>
      </c>
      <c r="N30" s="25">
        <v>0</v>
      </c>
      <c r="O30" s="25">
        <f t="shared" si="3"/>
        <v>509600</v>
      </c>
      <c r="P30" s="25">
        <v>546936</v>
      </c>
      <c r="Q30" s="25"/>
      <c r="R30" s="25">
        <v>0</v>
      </c>
    </row>
    <row r="31" spans="2:23" x14ac:dyDescent="0.25">
      <c r="B31" s="24" t="s">
        <v>93</v>
      </c>
      <c r="C31" s="24">
        <v>2017</v>
      </c>
      <c r="D31" s="24" t="s">
        <v>48</v>
      </c>
      <c r="E31" s="25">
        <v>63750000</v>
      </c>
      <c r="F31" s="25">
        <v>45800000</v>
      </c>
      <c r="G31" s="25">
        <v>45800000</v>
      </c>
      <c r="H31" s="25">
        <v>1000000</v>
      </c>
      <c r="I31" s="26">
        <v>0</v>
      </c>
      <c r="J31" s="26">
        <v>1.04</v>
      </c>
      <c r="K31" s="25">
        <f t="shared" si="0"/>
        <v>476320</v>
      </c>
      <c r="L31" s="25">
        <f t="shared" si="1"/>
        <v>10400</v>
      </c>
      <c r="M31" s="25">
        <f t="shared" si="2"/>
        <v>465920</v>
      </c>
      <c r="N31" s="25">
        <v>0</v>
      </c>
      <c r="O31" s="25">
        <f t="shared" si="3"/>
        <v>465920</v>
      </c>
      <c r="P31" s="25">
        <v>0</v>
      </c>
      <c r="Q31" s="25"/>
      <c r="R31" s="25">
        <v>186368</v>
      </c>
    </row>
    <row r="32" spans="2:23" x14ac:dyDescent="0.25">
      <c r="B32" s="24" t="s">
        <v>94</v>
      </c>
      <c r="C32" s="24">
        <v>2018</v>
      </c>
      <c r="D32" s="24" t="s">
        <v>49</v>
      </c>
      <c r="E32" s="25">
        <v>63750000</v>
      </c>
      <c r="F32" s="25">
        <v>41500000</v>
      </c>
      <c r="G32" s="25">
        <v>41500000</v>
      </c>
      <c r="H32" s="25">
        <v>1000000</v>
      </c>
      <c r="I32" s="26">
        <v>0</v>
      </c>
      <c r="J32" s="26">
        <v>1.04</v>
      </c>
      <c r="K32" s="25">
        <f t="shared" si="0"/>
        <v>431600</v>
      </c>
      <c r="L32" s="25">
        <f t="shared" si="1"/>
        <v>10400</v>
      </c>
      <c r="M32" s="25">
        <f t="shared" si="2"/>
        <v>421200</v>
      </c>
      <c r="N32" s="25">
        <v>0</v>
      </c>
      <c r="O32" s="25">
        <f t="shared" si="3"/>
        <v>421200</v>
      </c>
      <c r="P32" s="25">
        <v>0</v>
      </c>
      <c r="Q32" s="25"/>
      <c r="R32" s="25">
        <v>94786</v>
      </c>
    </row>
    <row r="33" spans="2:18" x14ac:dyDescent="0.25">
      <c r="B33" s="24" t="s">
        <v>95</v>
      </c>
      <c r="C33" s="24">
        <v>2019</v>
      </c>
      <c r="D33" s="24" t="s">
        <v>50</v>
      </c>
      <c r="E33" s="25">
        <v>63750000</v>
      </c>
      <c r="F33" s="25">
        <v>36700000</v>
      </c>
      <c r="G33" s="25">
        <v>36700000</v>
      </c>
      <c r="H33" s="25">
        <v>1000000</v>
      </c>
      <c r="I33" s="26">
        <v>0</v>
      </c>
      <c r="J33" s="26">
        <v>0.97</v>
      </c>
      <c r="K33" s="25">
        <f t="shared" si="0"/>
        <v>355990</v>
      </c>
      <c r="L33" s="25">
        <f t="shared" si="1"/>
        <v>9700</v>
      </c>
      <c r="M33" s="25">
        <f t="shared" si="2"/>
        <v>346290</v>
      </c>
      <c r="N33" s="25">
        <v>0</v>
      </c>
      <c r="O33" s="25">
        <f t="shared" si="3"/>
        <v>346290</v>
      </c>
      <c r="P33" s="25">
        <v>0</v>
      </c>
      <c r="Q33" s="25"/>
      <c r="R33" s="25">
        <v>52624</v>
      </c>
    </row>
    <row r="34" spans="2:18" x14ac:dyDescent="0.25">
      <c r="B34" s="24" t="s">
        <v>96</v>
      </c>
      <c r="C34" s="24">
        <v>2020</v>
      </c>
      <c r="D34" s="24" t="s">
        <v>51</v>
      </c>
      <c r="E34" s="28">
        <v>63750000</v>
      </c>
      <c r="F34" s="28">
        <v>33764000</v>
      </c>
      <c r="G34" s="28">
        <v>33764000</v>
      </c>
      <c r="H34" s="28">
        <v>1000000</v>
      </c>
      <c r="I34" s="29">
        <v>0</v>
      </c>
      <c r="J34" s="29">
        <v>0.95649826000000004</v>
      </c>
      <c r="K34" s="28">
        <f t="shared" si="0"/>
        <v>322952.0725064</v>
      </c>
      <c r="L34" s="28">
        <f t="shared" si="1"/>
        <v>9564.9826000000012</v>
      </c>
      <c r="M34" s="28">
        <f t="shared" si="2"/>
        <v>313387.08990640001</v>
      </c>
      <c r="N34" s="28">
        <v>0</v>
      </c>
      <c r="O34" s="28">
        <f t="shared" si="3"/>
        <v>313387.08990640001</v>
      </c>
      <c r="P34" s="28">
        <v>0</v>
      </c>
      <c r="Q34" s="28"/>
      <c r="R34" s="28">
        <v>57573.5</v>
      </c>
    </row>
    <row r="35" spans="2:18" x14ac:dyDescent="0.25">
      <c r="B35" s="24" t="s">
        <v>97</v>
      </c>
      <c r="C35" s="24">
        <v>2021</v>
      </c>
      <c r="D35" s="24" t="s">
        <v>52</v>
      </c>
      <c r="E35" s="28">
        <v>63750000</v>
      </c>
      <c r="F35" s="28">
        <v>31062880</v>
      </c>
      <c r="G35" s="28">
        <v>31062880</v>
      </c>
      <c r="H35" s="28">
        <v>1000000</v>
      </c>
      <c r="I35" s="29">
        <v>0</v>
      </c>
      <c r="J35" s="29">
        <v>0.95649826000000004</v>
      </c>
      <c r="K35" s="28">
        <f t="shared" si="0"/>
        <v>297115.90670588805</v>
      </c>
      <c r="L35" s="28">
        <f t="shared" si="1"/>
        <v>9564.9826000000012</v>
      </c>
      <c r="M35" s="28">
        <f t="shared" si="2"/>
        <v>287550.924105888</v>
      </c>
      <c r="N35" s="28">
        <v>0</v>
      </c>
      <c r="O35" s="28">
        <f t="shared" si="3"/>
        <v>287550.924105888</v>
      </c>
      <c r="P35" s="28">
        <v>0</v>
      </c>
      <c r="Q35" s="28"/>
      <c r="R35" s="28">
        <v>52759.299999999996</v>
      </c>
    </row>
    <row r="36" spans="2:18" x14ac:dyDescent="0.25">
      <c r="B36" s="24" t="s">
        <v>98</v>
      </c>
      <c r="C36" s="24">
        <v>2022</v>
      </c>
      <c r="D36" s="24" t="s">
        <v>53</v>
      </c>
      <c r="E36" s="28">
        <v>63750000</v>
      </c>
      <c r="F36" s="28">
        <v>28577849.600000001</v>
      </c>
      <c r="G36" s="28">
        <v>28577849.600000001</v>
      </c>
      <c r="H36" s="28">
        <v>1000000</v>
      </c>
      <c r="I36" s="29">
        <v>0</v>
      </c>
      <c r="J36" s="29">
        <v>0.95649826000000004</v>
      </c>
      <c r="K36" s="28">
        <f t="shared" si="0"/>
        <v>273346.63416941697</v>
      </c>
      <c r="L36" s="28">
        <f t="shared" si="1"/>
        <v>9564.9826000000012</v>
      </c>
      <c r="M36" s="28">
        <f t="shared" si="2"/>
        <v>263781.65156941698</v>
      </c>
      <c r="N36" s="28">
        <v>0</v>
      </c>
      <c r="O36" s="28">
        <f t="shared" si="3"/>
        <v>263781.65156941698</v>
      </c>
      <c r="P36" s="28">
        <v>0</v>
      </c>
      <c r="Q36" s="28"/>
      <c r="R36" s="28">
        <v>52759.299999999996</v>
      </c>
    </row>
    <row r="37" spans="2:18" x14ac:dyDescent="0.25">
      <c r="B37" s="24" t="s">
        <v>99</v>
      </c>
      <c r="C37" s="24">
        <v>2023</v>
      </c>
      <c r="D37" s="24" t="s">
        <v>54</v>
      </c>
      <c r="E37" s="28">
        <v>63750000</v>
      </c>
      <c r="F37" s="28">
        <v>26291621.629999999</v>
      </c>
      <c r="G37" s="28">
        <v>26291621.629999999</v>
      </c>
      <c r="H37" s="28">
        <v>1000000</v>
      </c>
      <c r="I37" s="29">
        <v>0</v>
      </c>
      <c r="J37" s="29">
        <v>0.95649826000000004</v>
      </c>
      <c r="K37" s="28">
        <f t="shared" si="0"/>
        <v>251478.90341673364</v>
      </c>
      <c r="L37" s="28">
        <f t="shared" si="1"/>
        <v>9564.9826000000012</v>
      </c>
      <c r="M37" s="28">
        <f t="shared" si="2"/>
        <v>241913.92081673365</v>
      </c>
      <c r="N37" s="28">
        <v>0</v>
      </c>
      <c r="O37" s="28">
        <f t="shared" si="3"/>
        <v>241913.92081673365</v>
      </c>
      <c r="P37" s="28">
        <v>0</v>
      </c>
      <c r="Q37" s="28"/>
      <c r="R37" s="28">
        <v>52759.299999999996</v>
      </c>
    </row>
    <row r="38" spans="2:18" x14ac:dyDescent="0.25">
      <c r="B38" s="24" t="s">
        <v>100</v>
      </c>
      <c r="C38" s="24">
        <v>2024</v>
      </c>
      <c r="D38" s="24" t="s">
        <v>55</v>
      </c>
      <c r="E38" s="28">
        <v>63750000</v>
      </c>
      <c r="F38" s="28">
        <v>24188291.899999999</v>
      </c>
      <c r="G38" s="28">
        <v>24188291.899999999</v>
      </c>
      <c r="H38" s="28">
        <v>24188291.899999999</v>
      </c>
      <c r="I38" s="29">
        <v>0</v>
      </c>
      <c r="J38" s="29">
        <v>0.95649826000000004</v>
      </c>
      <c r="K38" s="28">
        <f t="shared" si="0"/>
        <v>231360.59114722096</v>
      </c>
      <c r="L38" s="28">
        <f t="shared" si="1"/>
        <v>231360.59114722096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52759.299999999996</v>
      </c>
    </row>
    <row r="39" spans="2:18" x14ac:dyDescent="0.25">
      <c r="B39" s="24" t="s">
        <v>101</v>
      </c>
      <c r="C39" s="24">
        <v>2025</v>
      </c>
      <c r="D39" s="24" t="s">
        <v>56</v>
      </c>
      <c r="E39" s="28">
        <v>63750000</v>
      </c>
      <c r="F39" s="28">
        <v>22253228.550000001</v>
      </c>
      <c r="G39" s="28">
        <v>22253228.550000001</v>
      </c>
      <c r="H39" s="28">
        <v>22253228.550000001</v>
      </c>
      <c r="I39" s="29">
        <v>0</v>
      </c>
      <c r="J39" s="29">
        <v>0.95649826000000004</v>
      </c>
      <c r="K39" s="28">
        <f t="shared" si="0"/>
        <v>212851.74387457327</v>
      </c>
      <c r="L39" s="28">
        <f t="shared" si="1"/>
        <v>212851.74387457327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52759.299999999996</v>
      </c>
    </row>
    <row r="40" spans="2:18" x14ac:dyDescent="0.25">
      <c r="B40" s="24" t="s">
        <v>102</v>
      </c>
      <c r="C40" s="24">
        <v>2026</v>
      </c>
      <c r="D40" s="24" t="s">
        <v>57</v>
      </c>
      <c r="E40" s="28">
        <v>63750000</v>
      </c>
      <c r="F40" s="28">
        <v>20472970.27</v>
      </c>
      <c r="G40" s="28">
        <v>20472970.27</v>
      </c>
      <c r="H40" s="28">
        <v>20472970.27</v>
      </c>
      <c r="I40" s="29">
        <v>0</v>
      </c>
      <c r="J40" s="29">
        <v>0.95649826000000004</v>
      </c>
      <c r="K40" s="28">
        <f t="shared" si="0"/>
        <v>195823.60440286732</v>
      </c>
      <c r="L40" s="28">
        <f t="shared" si="1"/>
        <v>195823.60440286732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52759.299999999996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63750000</v>
      </c>
      <c r="F51" s="32"/>
      <c r="G51" s="32"/>
      <c r="H51" s="32"/>
      <c r="I51" s="33"/>
      <c r="J51" s="33"/>
      <c r="K51" s="32"/>
      <c r="L51" s="32"/>
      <c r="M51" s="34">
        <f>SUM(M17:M49)</f>
        <v>2849643.5863984386</v>
      </c>
      <c r="N51" s="34">
        <f t="shared" ref="N51:R51" si="4">SUM(N17:N49)</f>
        <v>0</v>
      </c>
      <c r="O51" s="34">
        <f t="shared" si="4"/>
        <v>2849643.5863984386</v>
      </c>
      <c r="P51" s="34">
        <f t="shared" si="4"/>
        <v>546936</v>
      </c>
      <c r="Q51" s="34">
        <f t="shared" si="4"/>
        <v>0</v>
      </c>
      <c r="R51" s="34">
        <f t="shared" si="4"/>
        <v>707907.30000000016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71C67812-A36C-4299-8EA5-64167B49C209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Samantha Lifshen</cp:lastModifiedBy>
  <dcterms:created xsi:type="dcterms:W3CDTF">2020-07-27T18:32:32Z</dcterms:created>
  <dcterms:modified xsi:type="dcterms:W3CDTF">2020-07-29T16:29:05Z</dcterms:modified>
</cp:coreProperties>
</file>