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590C082F-2836-457D-B884-04CE8ED4582F}" xr6:coauthVersionLast="45" xr6:coauthVersionMax="45" xr10:uidLastSave="{00000000-0000-0000-0000-000000000000}"/>
  <bookViews>
    <workbookView xWindow="-120" yWindow="-120" windowWidth="29040" windowHeight="15840" xr2:uid="{5BE89FBF-DA68-412E-B5DD-42592F91FCC3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38" i="1"/>
  <c r="M37" i="1"/>
  <c r="O37" i="1" s="1"/>
  <c r="M34" i="1"/>
  <c r="M33" i="1"/>
  <c r="O33" i="1" s="1"/>
  <c r="M30" i="1"/>
  <c r="M29" i="1"/>
  <c r="O29" i="1" s="1"/>
  <c r="M26" i="1"/>
  <c r="O26" i="1" s="1"/>
  <c r="L26" i="1"/>
  <c r="K26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M17" i="1"/>
  <c r="E51" i="1"/>
  <c r="O30" i="1" l="1"/>
  <c r="O17" i="1"/>
  <c r="L19" i="1"/>
  <c r="M23" i="1"/>
  <c r="O23" i="1" s="1"/>
  <c r="M27" i="1"/>
  <c r="O27" i="1" s="1"/>
  <c r="M31" i="1"/>
  <c r="O31" i="1" s="1"/>
  <c r="K33" i="1"/>
  <c r="M35" i="1"/>
  <c r="O35" i="1" s="1"/>
  <c r="K37" i="1"/>
  <c r="M39" i="1"/>
  <c r="O39" i="1" s="1"/>
  <c r="M43" i="1"/>
  <c r="O43" i="1" s="1"/>
  <c r="M47" i="1"/>
  <c r="O47" i="1" s="1"/>
  <c r="K25" i="1"/>
  <c r="L32" i="1"/>
  <c r="L36" i="1"/>
  <c r="K41" i="1"/>
  <c r="K45" i="1"/>
  <c r="K49" i="1"/>
  <c r="K21" i="1"/>
  <c r="K29" i="1"/>
  <c r="N51" i="1"/>
  <c r="L25" i="1"/>
  <c r="L29" i="1"/>
  <c r="M32" i="1"/>
  <c r="O32" i="1" s="1"/>
  <c r="L33" i="1"/>
  <c r="O34" i="1"/>
  <c r="M36" i="1"/>
  <c r="O36" i="1" s="1"/>
  <c r="L37" i="1"/>
  <c r="O38" i="1"/>
  <c r="M40" i="1"/>
  <c r="O40" i="1" s="1"/>
  <c r="L41" i="1"/>
  <c r="L45" i="1"/>
  <c r="L49" i="1"/>
  <c r="K17" i="1"/>
  <c r="R51" i="1"/>
  <c r="L28" i="1"/>
  <c r="L17" i="1"/>
  <c r="L21" i="1"/>
  <c r="M28" i="1"/>
  <c r="O28" i="1" s="1"/>
  <c r="K27" i="1"/>
  <c r="K31" i="1"/>
  <c r="K35" i="1"/>
  <c r="K39" i="1"/>
  <c r="L30" i="1"/>
  <c r="L27" i="1" l="1"/>
  <c r="K36" i="1"/>
  <c r="L39" i="1"/>
  <c r="K32" i="1"/>
  <c r="L35" i="1"/>
  <c r="K28" i="1"/>
  <c r="L34" i="1"/>
  <c r="K34" i="1"/>
  <c r="L31" i="1"/>
  <c r="L38" i="1"/>
  <c r="K38" i="1"/>
  <c r="P51" i="1"/>
  <c r="O51" i="1"/>
  <c r="M51" i="1"/>
  <c r="K30" i="1"/>
  <c r="L40" i="1"/>
  <c r="K40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<sst xmlns="http://schemas.openxmlformats.org/spreadsheetml/2006/main" count="301" uniqueCount="106">
  <si>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</si>
  <si>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</si>
  <si>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</si>
  <si>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</si>
  <si>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</si>
  <si>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</si>
  <si>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</si>
  <si>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</si>
  <si>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</si>
  <si>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</si>
  <si>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</si>
  <si>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</si>
  <si>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</si>
  <si>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</si>
  <si>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</si>
  <si>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</si>
  <si>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</si>
  <si>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</si>
  <si>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</si>
  <si>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</si>
  <si>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</si>
  <si>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</si>
  <si>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</si>
  <si>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</si>
  <si>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</si>
  <si>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</si>
  <si>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</si>
  <si>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</si>
  <si>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</si>
  <si>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</si>
  <si>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</si>
  <si>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</si>
  <si>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</si>
  <si>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</si>
  <si>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</si>
  <si>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</si>
  <si>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</si>
  <si>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</si>
  <si>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</si>
  <si>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</si>
  <si>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</si>
  <si>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</si>
  <si>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</si>
  <si>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</si>
  <si>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</si>
  <si>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</si>
  <si>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</si>
  <si>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</si>
  <si>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</si>
  <si>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</si>
  <si>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</si>
  <si>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</si>
  <si>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</si>
  <si>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</si>
  <si>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</si>
  <si>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</si>
  <si>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</si>
  <si>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</si>
  <si>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</si>
  <si>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</si>
  <si>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</si>
  <si>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</si>
  <si>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</si>
  <si>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</si>
  <si>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</si>
  <si>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</si>
  <si>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</si>
  <si>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</si>
  <si>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</si>
  <si>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</si>
  <si>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</si>
  <si>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</si>
  <si>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</si>
  <si>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</si>
  <si>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</si>
  <si>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</si>
  <si>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</si>
  <si>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</si>
  <si>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</si>
  <si>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</si>
  <si>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</si>
  <si>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</si>
  <si>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</si>
  <si>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</si>
  <si>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</si>
  <si>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</si>
  <si>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</si>
  <si>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</si>
  <si>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La Porte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</si>
  <si>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</si>
  <si>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</si>
  <si>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</si>
  <si>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</si>
  <si>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</si>
  <si>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</si>
  <si>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</si>
  <si>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</si>
  <si>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</si>
  <si>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</si>
  <si>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</si>
  <si>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</si>
  <si>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</si>
  <si>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</si>
  <si>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101916</t>
  </si>
  <si>
    <t>09-10-2013</t>
  </si>
  <si>
    <t>Equistar Chemicals,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</si>
</sst>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10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1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165" fontId="4" fillId="0" borderId="4" xfId="3" applyNumberFormat="1" applyBorder="1" applyAlignment="1">
      <alignment horizontal="left"/>
    </xf>
    <xf numFmtId="49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ont="1" applyFill="1" applyBorder="1"/>
    <xf numFmtId="166" fontId="4" fillId="2" borderId="1" xfId="3" applyNumberFormat="1" applyFill="1" applyBorder="1"/>
    <xf numFmtId="165" fontId="4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Fill="1" applyBorder="1"/>
    <xf numFmtId="0" fontId="4" fillId="0" borderId="0" xfId="0" applyFont="1" applyAlignment="1">
      <alignment horizontal="right"/>
    </xf>
    <xf numFmtId="44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1" fillId="3" borderId="1" xfId="0" applyFont="1" applyFill="1" applyBorder="1" applyAlignment="1">
      <alignment horizontal="left"/>
    </xf>
    <xf numFmtId="0" fontId="4" fillId="3" borderId="0" xfId="0" applyFont="1" applyFill="1"/>
    <xf numFmtId="0" fontId="11" fillId="0" borderId="0" xfId="0" applyFont="1" applyAlignment="1">
      <alignment horizontal="right"/>
    </xf>
    <xf numFmtId="0" fontId="4" fillId="0" borderId="7" xfId="0" applyFont="1" applyBorder="1"/>
    <xf numFmtId="0" fontId="11" fillId="0" borderId="0" xfId="0" applyFont="1" applyAlignment="1">
      <alignment horizontal="left"/>
    </xf>
    <xf numFmtId="0" fontId="4" fillId="0" borderId="8" xfId="0" applyFont="1" applyBorder="1"/>
    <xf numFmtId="0" fontId="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  <xf numFmtId="49" fontId="4" fillId="0" borderId="0" xfId="3" applyNumberFormat="1" applyAlignment="1">
      <alignment wrapText="1"/>
    </xf>
  </cellXfs>
  <cellStyles count="5">
    <cellStyle name="Currency" xfId="1" builtinId="4"/>
    <cellStyle name="Currency 3" xfId="4" xr:uid="{FD41AA39-9D2F-4430-A754-CF15287FB52B}"/>
    <cellStyle name="Hyperlink" xfId="2" builtinId="8"/>
    <cellStyle name="Normal" xfId="0" builtinId="0"/>
    <cellStyle name="Normal 5" xfId="3" xr:uid="{CF37AF27-796F-4444-A60F-E77F24F8B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14F6-BE54-4288-85B7-B81A1D0F76C8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6.664062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103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262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104</v>
      </c>
      <c r="I10" s="12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2013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>
        <v>195680000</v>
      </c>
      <c r="F27" s="25">
        <v>0</v>
      </c>
      <c r="G27" s="25">
        <v>0</v>
      </c>
      <c r="H27" s="25">
        <v>0</v>
      </c>
      <c r="I27" s="26">
        <v>0.28999999999999998</v>
      </c>
      <c r="J27" s="26">
        <v>1.04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467298944</v>
      </c>
      <c r="F28" s="25">
        <v>57150000</v>
      </c>
      <c r="G28" s="25">
        <v>57150000</v>
      </c>
      <c r="H28" s="25">
        <v>57150000</v>
      </c>
      <c r="I28" s="26">
        <v>0.41</v>
      </c>
      <c r="J28" s="26">
        <v>1.04</v>
      </c>
      <c r="K28" s="25">
        <f t="shared" si="0"/>
        <v>828675</v>
      </c>
      <c r="L28" s="25">
        <f t="shared" si="1"/>
        <v>828675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499174081</v>
      </c>
      <c r="F29" s="25">
        <v>324053700</v>
      </c>
      <c r="G29" s="25">
        <v>324053700</v>
      </c>
      <c r="H29" s="25">
        <v>324053700</v>
      </c>
      <c r="I29" s="26">
        <v>0.41</v>
      </c>
      <c r="J29" s="26">
        <v>1.04</v>
      </c>
      <c r="K29" s="25">
        <f t="shared" si="0"/>
        <v>4698778.6500000004</v>
      </c>
      <c r="L29" s="25">
        <f t="shared" si="1"/>
        <v>4698778.6500000004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499174081</v>
      </c>
      <c r="F30" s="25">
        <v>284458500</v>
      </c>
      <c r="G30" s="25">
        <v>284458500</v>
      </c>
      <c r="H30" s="25">
        <v>30000000</v>
      </c>
      <c r="I30" s="26">
        <v>0.38</v>
      </c>
      <c r="J30" s="26">
        <v>1.04</v>
      </c>
      <c r="K30" s="25">
        <f t="shared" si="0"/>
        <v>4039310.7</v>
      </c>
      <c r="L30" s="25">
        <f t="shared" si="1"/>
        <v>1392942.3</v>
      </c>
      <c r="M30" s="25">
        <f t="shared" si="2"/>
        <v>2646368.4</v>
      </c>
      <c r="N30" s="25">
        <v>0</v>
      </c>
      <c r="O30" s="25">
        <f t="shared" si="3"/>
        <v>2646368.4</v>
      </c>
      <c r="P30" s="25">
        <v>1586039</v>
      </c>
      <c r="Q30" s="25"/>
      <c r="R30" s="25">
        <v>424132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499174081</v>
      </c>
      <c r="F31" s="25">
        <v>230135300</v>
      </c>
      <c r="G31" s="25">
        <v>230135300</v>
      </c>
      <c r="H31" s="25">
        <v>30000000</v>
      </c>
      <c r="I31" s="26">
        <v>0.34</v>
      </c>
      <c r="J31" s="26">
        <v>1.04</v>
      </c>
      <c r="K31" s="25">
        <f t="shared" si="0"/>
        <v>3175867.14</v>
      </c>
      <c r="L31" s="25">
        <f t="shared" si="1"/>
        <v>617243.09428571432</v>
      </c>
      <c r="M31" s="25">
        <f t="shared" si="2"/>
        <v>2081407.1199999999</v>
      </c>
      <c r="N31" s="25">
        <v>477216.92571428569</v>
      </c>
      <c r="O31" s="25">
        <f t="shared" si="3"/>
        <v>2558624.0457142857</v>
      </c>
      <c r="P31" s="25">
        <v>0</v>
      </c>
      <c r="Q31" s="25"/>
      <c r="R31" s="25">
        <v>1023450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499174081</v>
      </c>
      <c r="F32" s="25">
        <v>182059400</v>
      </c>
      <c r="G32" s="25">
        <v>182059400</v>
      </c>
      <c r="H32" s="25">
        <v>30000000</v>
      </c>
      <c r="I32" s="26">
        <v>0.21</v>
      </c>
      <c r="J32" s="26">
        <v>1.17</v>
      </c>
      <c r="K32" s="25">
        <f t="shared" si="0"/>
        <v>2512419.7199999997</v>
      </c>
      <c r="L32" s="25">
        <f t="shared" si="1"/>
        <v>366662.37</v>
      </c>
      <c r="M32" s="25">
        <f t="shared" si="2"/>
        <v>1779094.9799999997</v>
      </c>
      <c r="N32" s="25">
        <v>366662.37</v>
      </c>
      <c r="O32" s="25">
        <f t="shared" si="3"/>
        <v>2145757.3499999996</v>
      </c>
      <c r="P32" s="25">
        <v>1447</v>
      </c>
      <c r="Q32" s="25"/>
      <c r="R32" s="25">
        <v>857724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499174081</v>
      </c>
      <c r="F33" s="25">
        <v>203563700</v>
      </c>
      <c r="G33" s="25">
        <v>203563700</v>
      </c>
      <c r="H33" s="25">
        <v>30000000</v>
      </c>
      <c r="I33" s="26">
        <v>0.24</v>
      </c>
      <c r="J33" s="26">
        <v>1.04</v>
      </c>
      <c r="K33" s="25">
        <f t="shared" si="0"/>
        <v>2605615.36</v>
      </c>
      <c r="L33" s="25">
        <f t="shared" si="1"/>
        <v>400276.43999999994</v>
      </c>
      <c r="M33" s="25">
        <f t="shared" si="2"/>
        <v>1805062.48</v>
      </c>
      <c r="N33" s="25">
        <v>400276.43999999994</v>
      </c>
      <c r="O33" s="25">
        <f t="shared" si="3"/>
        <v>2205338.92</v>
      </c>
      <c r="P33" s="25">
        <v>338397</v>
      </c>
      <c r="Q33" s="25"/>
      <c r="R33" s="25">
        <v>746777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499174081</v>
      </c>
      <c r="F34" s="28">
        <v>181944200</v>
      </c>
      <c r="G34" s="28">
        <v>181944200</v>
      </c>
      <c r="H34" s="28">
        <v>30000000</v>
      </c>
      <c r="I34" s="29">
        <v>0.24</v>
      </c>
      <c r="J34" s="29">
        <v>1.0548485035064934</v>
      </c>
      <c r="K34" s="28">
        <f t="shared" si="0"/>
        <v>2355901.750916861</v>
      </c>
      <c r="L34" s="28">
        <f t="shared" si="1"/>
        <v>376560.31552597391</v>
      </c>
      <c r="M34" s="28">
        <f t="shared" si="2"/>
        <v>1602781.1198649132</v>
      </c>
      <c r="N34" s="28">
        <v>376560.31552597403</v>
      </c>
      <c r="O34" s="28">
        <f t="shared" si="3"/>
        <v>1979341.4353908873</v>
      </c>
      <c r="P34" s="28">
        <v>9156.5454783882014</v>
      </c>
      <c r="Q34" s="28"/>
      <c r="R34" s="28">
        <v>788073.95596499974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499174081</v>
      </c>
      <c r="F35" s="28">
        <v>169208106</v>
      </c>
      <c r="G35" s="28">
        <v>169208106</v>
      </c>
      <c r="H35" s="28">
        <v>30000000</v>
      </c>
      <c r="I35" s="29">
        <v>0.24</v>
      </c>
      <c r="J35" s="29">
        <v>1.0548485035064934</v>
      </c>
      <c r="K35" s="28">
        <f t="shared" si="0"/>
        <v>2190988.6283526812</v>
      </c>
      <c r="L35" s="28">
        <f t="shared" si="1"/>
        <v>361277.0027259739</v>
      </c>
      <c r="M35" s="28">
        <f t="shared" si="2"/>
        <v>1468434.622900733</v>
      </c>
      <c r="N35" s="28">
        <v>361277.00272597402</v>
      </c>
      <c r="O35" s="28">
        <f t="shared" si="3"/>
        <v>1829711.625626707</v>
      </c>
      <c r="P35" s="28">
        <v>9216.5454783961177</v>
      </c>
      <c r="Q35" s="28"/>
      <c r="R35" s="28">
        <v>728198.03205932444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499174081</v>
      </c>
      <c r="F36" s="28">
        <v>157363538.58000001</v>
      </c>
      <c r="G36" s="28">
        <v>157363538.58000001</v>
      </c>
      <c r="H36" s="28">
        <v>30000000</v>
      </c>
      <c r="I36" s="29">
        <v>0.24</v>
      </c>
      <c r="J36" s="29">
        <v>1.0548485035064934</v>
      </c>
      <c r="K36" s="28">
        <f t="shared" si="0"/>
        <v>2037619.4243679934</v>
      </c>
      <c r="L36" s="28">
        <f t="shared" si="1"/>
        <v>347063.5218219739</v>
      </c>
      <c r="M36" s="28">
        <f t="shared" si="2"/>
        <v>1343492.3807240454</v>
      </c>
      <c r="N36" s="28">
        <v>347063.52182197402</v>
      </c>
      <c r="O36" s="28">
        <f t="shared" si="3"/>
        <v>1690555.9025460195</v>
      </c>
      <c r="P36" s="28">
        <v>99976</v>
      </c>
      <c r="Q36" s="28"/>
      <c r="R36" s="28">
        <v>636231.96101840783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499174081</v>
      </c>
      <c r="F37" s="28">
        <v>146348090.87940001</v>
      </c>
      <c r="G37" s="28">
        <v>146348090.87940001</v>
      </c>
      <c r="H37" s="28">
        <v>30000000</v>
      </c>
      <c r="I37" s="29">
        <v>0.24</v>
      </c>
      <c r="J37" s="29">
        <v>1.0548485035064934</v>
      </c>
      <c r="K37" s="28">
        <f t="shared" si="0"/>
        <v>1894986.0646622339</v>
      </c>
      <c r="L37" s="28">
        <f t="shared" si="1"/>
        <v>333844.9845812539</v>
      </c>
      <c r="M37" s="28">
        <f t="shared" si="2"/>
        <v>1227296.095499726</v>
      </c>
      <c r="N37" s="28">
        <v>333844.98458125402</v>
      </c>
      <c r="O37" s="28">
        <f t="shared" si="3"/>
        <v>1561141.08008098</v>
      </c>
      <c r="P37" s="28">
        <v>9324.5454783905298</v>
      </c>
      <c r="Q37" s="28"/>
      <c r="R37" s="28">
        <v>620726.61384103575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499174081</v>
      </c>
      <c r="F38" s="28">
        <v>136103724.51784202</v>
      </c>
      <c r="G38" s="28">
        <v>136103724.51784202</v>
      </c>
      <c r="H38" s="28">
        <v>136103724.51784202</v>
      </c>
      <c r="I38" s="29">
        <v>0.24</v>
      </c>
      <c r="J38" s="29">
        <v>1.0548485035064934</v>
      </c>
      <c r="K38" s="28">
        <f t="shared" si="0"/>
        <v>1762337.0401358777</v>
      </c>
      <c r="L38" s="28">
        <f t="shared" si="1"/>
        <v>1084720.1205053395</v>
      </c>
      <c r="M38" s="28">
        <f t="shared" si="2"/>
        <v>0</v>
      </c>
      <c r="N38" s="28">
        <v>677616.91963053821</v>
      </c>
      <c r="O38" s="28">
        <f t="shared" si="3"/>
        <v>677616.91963053821</v>
      </c>
      <c r="P38" s="28">
        <v>0</v>
      </c>
      <c r="Q38" s="28"/>
      <c r="R38" s="28">
        <v>271046.76785221527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499174081</v>
      </c>
      <c r="F39" s="28">
        <v>126576463.8015931</v>
      </c>
      <c r="G39" s="28">
        <v>126576463.8015931</v>
      </c>
      <c r="H39" s="28">
        <v>126576463.8015931</v>
      </c>
      <c r="I39" s="29">
        <v>0.24</v>
      </c>
      <c r="J39" s="29">
        <v>1.0548485035064934</v>
      </c>
      <c r="K39" s="28">
        <f t="shared" si="0"/>
        <v>1638973.4473263663</v>
      </c>
      <c r="L39" s="28">
        <f t="shared" si="1"/>
        <v>1638973.4473263663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499174081</v>
      </c>
      <c r="F40" s="28">
        <v>117716111.33548158</v>
      </c>
      <c r="G40" s="28">
        <v>117716111.33548158</v>
      </c>
      <c r="H40" s="28">
        <v>117716111.33548158</v>
      </c>
      <c r="I40" s="29">
        <v>0.24</v>
      </c>
      <c r="J40" s="29">
        <v>1.0548485035064934</v>
      </c>
      <c r="K40" s="28">
        <f t="shared" si="0"/>
        <v>1524245.3060135208</v>
      </c>
      <c r="L40" s="28">
        <f t="shared" si="1"/>
        <v>1524245.3060135208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499174081</v>
      </c>
      <c r="F51" s="32"/>
      <c r="G51" s="32"/>
      <c r="H51" s="32"/>
      <c r="I51" s="33"/>
      <c r="J51" s="33"/>
      <c r="K51" s="32"/>
      <c r="L51" s="32"/>
      <c r="M51" s="34">
        <f>SUM(M17:M49)</f>
        <v>13953937.198989416</v>
      </c>
      <c r="N51" s="34">
        <f t="shared" ref="N51:R51" si="4">SUM(N17:N49)</f>
        <v>3340518.48</v>
      </c>
      <c r="O51" s="34">
        <f t="shared" si="4"/>
        <v>17294455.678989418</v>
      </c>
      <c r="P51" s="34">
        <f t="shared" si="4"/>
        <v>2053556.6364351748</v>
      </c>
      <c r="Q51" s="34">
        <f t="shared" si="4"/>
        <v>0</v>
      </c>
      <c r="R51" s="34">
        <f t="shared" si="4"/>
        <v>6096360.3307359824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2F3601C1-C3C0-4823-947C-CCEBEDF88075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2020-08-10T13:49:17Z</dcterms:created>
  <dcterms:modified xsi:type="dcterms:W3CDTF">2020-08-21T19:59:44Z</dcterms:modified>
</cp:coreProperties>
</file>