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92E5C3E8-DD21-4364-AA35-557526EA87BD}" xr6:coauthVersionLast="47" xr6:coauthVersionMax="47" xr10:uidLastSave="{00000000-0000-0000-0000-000000000000}"/>
  <bookViews>
    <workbookView xWindow="6180" yWindow="4440" windowWidth="21600" windowHeight="11145" xr2:uid="{39508FC2-BAF6-474E-8832-3C9578F0F927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L46" i="1"/>
  <c r="M46" i="1"/>
  <c r="O46" i="1" s="1"/>
  <c r="M45" i="1"/>
  <c r="O45" i="1" s="1"/>
  <c r="M44" i="1"/>
  <c r="O44" i="1" s="1"/>
  <c r="L44" i="1"/>
  <c r="K44" i="1"/>
  <c r="L43" i="1"/>
  <c r="K43" i="1"/>
  <c r="M43" i="1"/>
  <c r="O43" i="1" s="1"/>
  <c r="L42" i="1"/>
  <c r="M42" i="1"/>
  <c r="O42" i="1" s="1"/>
  <c r="M41" i="1"/>
  <c r="O41" i="1" s="1"/>
  <c r="M40" i="1"/>
  <c r="O40" i="1" s="1"/>
  <c r="L40" i="1"/>
  <c r="K40" i="1"/>
  <c r="K39" i="1"/>
  <c r="L39" i="1"/>
  <c r="M39" i="1"/>
  <c r="O39" i="1" s="1"/>
  <c r="M37" i="1"/>
  <c r="O37" i="1" s="1"/>
  <c r="K35" i="1"/>
  <c r="L35" i="1"/>
  <c r="M35" i="1"/>
  <c r="O35" i="1" s="1"/>
  <c r="M33" i="1"/>
  <c r="O33" i="1" s="1"/>
  <c r="K31" i="1"/>
  <c r="L31" i="1"/>
  <c r="M31" i="1"/>
  <c r="O31" i="1" s="1"/>
  <c r="M30" i="1"/>
  <c r="M29" i="1"/>
  <c r="O29" i="1" s="1"/>
  <c r="K27" i="1"/>
  <c r="L27" i="1"/>
  <c r="M27" i="1"/>
  <c r="O27" i="1" s="1"/>
  <c r="M26" i="1"/>
  <c r="M25" i="1"/>
  <c r="O25" i="1" s="1"/>
  <c r="M24" i="1"/>
  <c r="O24" i="1" s="1"/>
  <c r="L24" i="1"/>
  <c r="K24" i="1"/>
  <c r="L23" i="1"/>
  <c r="K23" i="1"/>
  <c r="M23" i="1"/>
  <c r="O23" i="1" s="1"/>
  <c r="L22" i="1"/>
  <c r="M22" i="1"/>
  <c r="O22" i="1" s="1"/>
  <c r="M21" i="1"/>
  <c r="O21" i="1" s="1"/>
  <c r="M20" i="1"/>
  <c r="O20" i="1" s="1"/>
  <c r="L20" i="1"/>
  <c r="K20" i="1"/>
  <c r="L19" i="1"/>
  <c r="K19" i="1"/>
  <c r="M19" i="1"/>
  <c r="O19" i="1" s="1"/>
  <c r="L18" i="1"/>
  <c r="M18" i="1"/>
  <c r="O18" i="1" s="1"/>
  <c r="M17" i="1"/>
  <c r="E51" i="1"/>
  <c r="O30" i="1" l="1"/>
  <c r="L30" i="1"/>
  <c r="M38" i="1"/>
  <c r="L34" i="1"/>
  <c r="O17" i="1"/>
  <c r="M34" i="1"/>
  <c r="K18" i="1"/>
  <c r="K22" i="1"/>
  <c r="K26" i="1"/>
  <c r="K30" i="1"/>
  <c r="K33" i="1"/>
  <c r="K34" i="1"/>
  <c r="K37" i="1"/>
  <c r="K38" i="1"/>
  <c r="K42" i="1"/>
  <c r="K46" i="1"/>
  <c r="K17" i="1"/>
  <c r="K21" i="1"/>
  <c r="K25" i="1"/>
  <c r="K29" i="1"/>
  <c r="K41" i="1"/>
  <c r="K45" i="1"/>
  <c r="K49" i="1"/>
  <c r="L17" i="1"/>
  <c r="N51" i="1"/>
  <c r="L21" i="1"/>
  <c r="L25" i="1"/>
  <c r="O26" i="1"/>
  <c r="M28" i="1"/>
  <c r="O28" i="1" s="1"/>
  <c r="L29" i="1"/>
  <c r="M32" i="1"/>
  <c r="O32" i="1" s="1"/>
  <c r="L33" i="1"/>
  <c r="M36" i="1"/>
  <c r="O36" i="1" s="1"/>
  <c r="L37" i="1"/>
  <c r="L38" i="1"/>
  <c r="L41" i="1"/>
  <c r="L45" i="1"/>
  <c r="L49" i="1"/>
  <c r="P51" i="1"/>
  <c r="L36" i="1" l="1"/>
  <c r="K36" i="1"/>
  <c r="L26" i="1"/>
  <c r="R51" i="1"/>
  <c r="M51" i="1"/>
  <c r="L32" i="1"/>
  <c r="K32" i="1"/>
  <c r="O38" i="1"/>
  <c r="O51" i="1" s="1"/>
  <c r="L28" i="1"/>
  <c r="K28" i="1"/>
  <c r="O34" i="1"/>
</calcChain>
</file>

<file path=xl/sharedStrings.xml><?xml version="1.0" encoding="utf-8"?>
<sst xmlns="http://schemas.openxmlformats.org/spreadsheetml/2006/main" count="301" uniqueCount="106">
  <si>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</si>
  <si>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</si>
  <si>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</si>
  <si>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</si>
  <si>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</si>
  <si>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</si>
  <si>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</si>
  <si>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</si>
  <si>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</si>
  <si>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</si>
  <si>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</si>
  <si>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</si>
  <si>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</si>
  <si>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</si>
  <si>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</si>
  <si>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</si>
  <si>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</si>
  <si>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</si>
  <si>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</si>
  <si>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</si>
  <si>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</si>
  <si>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</si>
  <si>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</si>
  <si>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</si>
  <si>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</si>
  <si>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</si>
  <si>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</si>
  <si>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</si>
  <si>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</si>
  <si>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</si>
  <si>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</si>
  <si>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</si>
  <si>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</si>
  <si>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</si>
  <si>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</si>
  <si>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</si>
  <si>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</si>
  <si>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</si>
  <si>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</si>
  <si>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</si>
  <si>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</si>
  <si>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</si>
  <si>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</si>
  <si>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</si>
  <si>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</si>
  <si>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</si>
  <si>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</si>
  <si>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</si>
  <si>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</si>
  <si>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</si>
  <si>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</si>
  <si>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</si>
  <si>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</si>
  <si>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</si>
  <si>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</si>
  <si>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</si>
  <si>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</si>
  <si>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</si>
  <si>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</si>
  <si>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</si>
  <si>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</si>
  <si>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</si>
  <si>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</si>
  <si>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</si>
  <si>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</si>
  <si>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</si>
  <si>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</si>
  <si>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</si>
  <si>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</si>
  <si>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</si>
  <si>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</si>
  <si>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</si>
  <si>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</si>
  <si>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</si>
  <si>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</si>
  <si>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</si>
  <si>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</si>
  <si>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</si>
  <si>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</si>
  <si>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</si>
  <si>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</si>
  <si>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</si>
  <si>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</si>
  <si>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</si>
  <si>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</si>
  <si>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</si>
  <si>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</si>
  <si>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</si>
  <si>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Brazosport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</si>
  <si>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</si>
  <si>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</si>
  <si>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</si>
  <si>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</si>
  <si>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</si>
  <si>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</si>
  <si>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</si>
  <si>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</si>
  <si>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</si>
  <si>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</si>
  <si>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</si>
  <si>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</si>
  <si>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</si>
  <si>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</si>
  <si>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05-01-2012</t>
  </si>
  <si>
    <t>020905</t>
  </si>
  <si>
    <t>Corteva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</si>
</sst>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D4BB5601-F072-49FB-866C-9B19545EA1D8}"/>
    <cellStyle name="Hyperlink" xfId="2" builtinId="8"/>
    <cellStyle name="Normal" xfId="0" builtinId="0"/>
    <cellStyle name="Normal 5" xfId="3" xr:uid="{C950EF1C-25AA-42C9-8876-16D73D7A2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61D4-D74A-43A6-8636-9C442439500E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216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2013</v>
      </c>
      <c r="I11" s="12"/>
      <c r="P11" s="2" t="s">
        <v>11</v>
      </c>
    </row>
    <row r="12" spans="1:22" x14ac:dyDescent="0.25">
      <c r="G12" s="10" t="s">
        <v>12</v>
      </c>
      <c r="H12" s="18">
        <v>2015</v>
      </c>
      <c r="I12" s="12"/>
    </row>
    <row r="13" spans="1:22" x14ac:dyDescent="0.25">
      <c r="G13" s="19" t="s">
        <v>13</v>
      </c>
      <c r="H13" s="18">
        <v>2012</v>
      </c>
      <c r="I13" s="2" t="s">
        <v>14</v>
      </c>
    </row>
    <row r="14" spans="1:22" x14ac:dyDescent="0.25">
      <c r="G14" s="19" t="s">
        <v>15</v>
      </c>
      <c r="H14" s="18">
        <v>2025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>
        <v>43000000</v>
      </c>
      <c r="F26" s="25">
        <v>0</v>
      </c>
      <c r="G26" s="25">
        <v>0</v>
      </c>
      <c r="H26" s="25">
        <v>0</v>
      </c>
      <c r="I26" s="26">
        <v>0.2195</v>
      </c>
      <c r="J26" s="26">
        <v>1.04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90</v>
      </c>
      <c r="C27" s="24">
        <v>2013</v>
      </c>
      <c r="D27" s="24" t="s">
        <v>44</v>
      </c>
      <c r="E27" s="25">
        <v>43000000</v>
      </c>
      <c r="F27" s="25">
        <v>2836785</v>
      </c>
      <c r="G27" s="25">
        <v>2836785</v>
      </c>
      <c r="H27" s="25">
        <v>2836785</v>
      </c>
      <c r="I27" s="26">
        <v>0.21529999999999999</v>
      </c>
      <c r="J27" s="26">
        <v>1.04</v>
      </c>
      <c r="K27" s="25">
        <f t="shared" si="0"/>
        <v>35610.162104999996</v>
      </c>
      <c r="L27" s="25">
        <f t="shared" si="1"/>
        <v>35610.162104999996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91</v>
      </c>
      <c r="C28" s="24">
        <v>2014</v>
      </c>
      <c r="D28" s="24" t="s">
        <v>45</v>
      </c>
      <c r="E28" s="25">
        <v>115000000</v>
      </c>
      <c r="F28" s="25">
        <v>1418393</v>
      </c>
      <c r="G28" s="25">
        <v>1418393</v>
      </c>
      <c r="H28" s="25">
        <v>1418393</v>
      </c>
      <c r="I28" s="26">
        <v>0.21529999999999999</v>
      </c>
      <c r="J28" s="26">
        <v>1.04</v>
      </c>
      <c r="K28" s="25">
        <f t="shared" si="0"/>
        <v>17805.087328999998</v>
      </c>
      <c r="L28" s="25">
        <f t="shared" si="1"/>
        <v>17805.087328999998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92</v>
      </c>
      <c r="C29" s="24">
        <v>2015</v>
      </c>
      <c r="D29" s="24" t="s">
        <v>46</v>
      </c>
      <c r="E29" s="25">
        <v>150000000</v>
      </c>
      <c r="F29" s="25">
        <v>31225960</v>
      </c>
      <c r="G29" s="25">
        <v>31225960</v>
      </c>
      <c r="H29" s="25">
        <v>30000000</v>
      </c>
      <c r="I29" s="26">
        <v>0.21529999999999999</v>
      </c>
      <c r="J29" s="26">
        <v>1.04</v>
      </c>
      <c r="K29" s="25">
        <f t="shared" si="0"/>
        <v>391979.47587999998</v>
      </c>
      <c r="L29" s="25">
        <f t="shared" si="1"/>
        <v>379229.49187999999</v>
      </c>
      <c r="M29" s="25">
        <f t="shared" si="2"/>
        <v>12749.983999999999</v>
      </c>
      <c r="N29" s="25">
        <v>0</v>
      </c>
      <c r="O29" s="25">
        <f t="shared" si="3"/>
        <v>12749.983999999999</v>
      </c>
      <c r="P29" s="25">
        <v>12749</v>
      </c>
      <c r="Q29" s="25"/>
      <c r="R29" s="25">
        <v>0</v>
      </c>
    </row>
    <row r="30" spans="2:23" x14ac:dyDescent="0.25">
      <c r="B30" s="24" t="s">
        <v>93</v>
      </c>
      <c r="C30" s="24">
        <v>2016</v>
      </c>
      <c r="D30" s="24" t="s">
        <v>47</v>
      </c>
      <c r="E30" s="25">
        <v>150000000</v>
      </c>
      <c r="F30" s="25">
        <v>56110780</v>
      </c>
      <c r="G30" s="25">
        <v>56110780</v>
      </c>
      <c r="H30" s="25">
        <v>30000000</v>
      </c>
      <c r="I30" s="26">
        <v>0.21529999999999999</v>
      </c>
      <c r="J30" s="26">
        <v>1.04</v>
      </c>
      <c r="K30" s="25">
        <f t="shared" si="0"/>
        <v>704358.62133999995</v>
      </c>
      <c r="L30" s="25">
        <f t="shared" si="1"/>
        <v>432806.50933999999</v>
      </c>
      <c r="M30" s="25">
        <f t="shared" si="2"/>
        <v>271552.11199999996</v>
      </c>
      <c r="N30" s="25">
        <v>0</v>
      </c>
      <c r="O30" s="25">
        <f t="shared" si="3"/>
        <v>271552.11199999996</v>
      </c>
      <c r="P30" s="25">
        <v>263972</v>
      </c>
      <c r="Q30" s="25"/>
      <c r="R30" s="25">
        <v>758</v>
      </c>
    </row>
    <row r="31" spans="2:23" x14ac:dyDescent="0.25">
      <c r="B31" s="24" t="s">
        <v>94</v>
      </c>
      <c r="C31" s="24">
        <v>2017</v>
      </c>
      <c r="D31" s="24" t="s">
        <v>48</v>
      </c>
      <c r="E31" s="25">
        <v>150000000</v>
      </c>
      <c r="F31" s="25">
        <v>85576520</v>
      </c>
      <c r="G31" s="25">
        <v>85576520</v>
      </c>
      <c r="H31" s="25">
        <v>30000000</v>
      </c>
      <c r="I31" s="26">
        <v>0.21529999999999999</v>
      </c>
      <c r="J31" s="26">
        <v>1.04</v>
      </c>
      <c r="K31" s="25">
        <f t="shared" si="0"/>
        <v>1074242.05556</v>
      </c>
      <c r="L31" s="25">
        <f t="shared" si="1"/>
        <v>496246.24755999999</v>
      </c>
      <c r="M31" s="25">
        <f t="shared" si="2"/>
        <v>577995.80799999996</v>
      </c>
      <c r="N31" s="25">
        <v>0</v>
      </c>
      <c r="O31" s="25">
        <f t="shared" si="3"/>
        <v>577995.80799999996</v>
      </c>
      <c r="P31" s="25">
        <v>254436</v>
      </c>
      <c r="Q31" s="25"/>
      <c r="R31" s="25">
        <v>32356</v>
      </c>
    </row>
    <row r="32" spans="2:23" x14ac:dyDescent="0.25">
      <c r="B32" s="24" t="s">
        <v>95</v>
      </c>
      <c r="C32" s="24">
        <v>2018</v>
      </c>
      <c r="D32" s="24" t="s">
        <v>49</v>
      </c>
      <c r="E32" s="25">
        <v>150000000</v>
      </c>
      <c r="F32" s="25">
        <v>104613750</v>
      </c>
      <c r="G32" s="25">
        <v>104613750</v>
      </c>
      <c r="H32" s="25">
        <v>30000000</v>
      </c>
      <c r="I32" s="26">
        <v>0.21529999999999999</v>
      </c>
      <c r="J32" s="26">
        <v>1.04</v>
      </c>
      <c r="K32" s="25">
        <f t="shared" si="0"/>
        <v>1313216.4037500001</v>
      </c>
      <c r="L32" s="25">
        <f t="shared" si="1"/>
        <v>537233.40375000006</v>
      </c>
      <c r="M32" s="25">
        <f t="shared" si="2"/>
        <v>775983</v>
      </c>
      <c r="N32" s="25">
        <v>0</v>
      </c>
      <c r="O32" s="25">
        <f t="shared" si="3"/>
        <v>775983</v>
      </c>
      <c r="P32" s="25">
        <v>49274</v>
      </c>
      <c r="Q32" s="25"/>
      <c r="R32" s="25">
        <v>72671</v>
      </c>
    </row>
    <row r="33" spans="2:18" x14ac:dyDescent="0.25">
      <c r="B33" s="24" t="s">
        <v>96</v>
      </c>
      <c r="C33" s="24">
        <v>2019</v>
      </c>
      <c r="D33" s="24" t="s">
        <v>50</v>
      </c>
      <c r="E33" s="25">
        <v>150000000</v>
      </c>
      <c r="F33" s="25">
        <v>150000000</v>
      </c>
      <c r="G33" s="25">
        <v>150000000</v>
      </c>
      <c r="H33" s="25">
        <v>30000000</v>
      </c>
      <c r="I33" s="26">
        <v>0.21529999999999999</v>
      </c>
      <c r="J33" s="26">
        <v>0.97</v>
      </c>
      <c r="K33" s="25">
        <f t="shared" si="0"/>
        <v>1777950</v>
      </c>
      <c r="L33" s="25">
        <f t="shared" si="1"/>
        <v>613950</v>
      </c>
      <c r="M33" s="25">
        <f t="shared" si="2"/>
        <v>1164000</v>
      </c>
      <c r="N33" s="25">
        <v>0</v>
      </c>
      <c r="O33" s="25">
        <f t="shared" si="3"/>
        <v>1164000</v>
      </c>
      <c r="P33" s="25">
        <v>22786</v>
      </c>
      <c r="Q33" s="25"/>
      <c r="R33" s="25">
        <v>114121</v>
      </c>
    </row>
    <row r="34" spans="2:18" x14ac:dyDescent="0.25">
      <c r="B34" s="24" t="s">
        <v>97</v>
      </c>
      <c r="C34" s="24">
        <v>2020</v>
      </c>
      <c r="D34" s="24" t="s">
        <v>51</v>
      </c>
      <c r="E34" s="25">
        <v>150000000</v>
      </c>
      <c r="F34" s="25">
        <v>147750000</v>
      </c>
      <c r="G34" s="25">
        <v>147750000</v>
      </c>
      <c r="H34" s="25">
        <v>30000000</v>
      </c>
      <c r="I34" s="26">
        <v>0.21529999999999999</v>
      </c>
      <c r="J34" s="26">
        <v>0.96640000000000004</v>
      </c>
      <c r="K34" s="25">
        <f t="shared" si="0"/>
        <v>1745961.75</v>
      </c>
      <c r="L34" s="25">
        <f t="shared" si="1"/>
        <v>608025.75</v>
      </c>
      <c r="M34" s="25">
        <f t="shared" si="2"/>
        <v>1137936</v>
      </c>
      <c r="N34" s="25">
        <v>0</v>
      </c>
      <c r="O34" s="25">
        <f t="shared" si="3"/>
        <v>1137936</v>
      </c>
      <c r="P34" s="25">
        <v>0</v>
      </c>
      <c r="Q34" s="25"/>
      <c r="R34" s="25">
        <v>113794</v>
      </c>
    </row>
    <row r="35" spans="2:18" x14ac:dyDescent="0.25">
      <c r="B35" s="24" t="s">
        <v>98</v>
      </c>
      <c r="C35" s="24">
        <v>2021</v>
      </c>
      <c r="D35" s="24" t="s">
        <v>52</v>
      </c>
      <c r="E35" s="25">
        <v>150000000</v>
      </c>
      <c r="F35" s="25">
        <v>145533750</v>
      </c>
      <c r="G35" s="25">
        <v>145533750</v>
      </c>
      <c r="H35" s="25">
        <v>30000000</v>
      </c>
      <c r="I35" s="26">
        <v>0.21529999999999999</v>
      </c>
      <c r="J35" s="26">
        <v>0.96340000000000003</v>
      </c>
      <c r="K35" s="25">
        <f t="shared" si="0"/>
        <v>1715406.31125</v>
      </c>
      <c r="L35" s="25">
        <f t="shared" si="1"/>
        <v>602354.16375000007</v>
      </c>
      <c r="M35" s="25">
        <f t="shared" si="2"/>
        <v>1113052.1475</v>
      </c>
      <c r="N35" s="25">
        <v>0</v>
      </c>
      <c r="O35" s="25">
        <f t="shared" si="3"/>
        <v>1113052.1475</v>
      </c>
      <c r="P35" s="25">
        <v>0</v>
      </c>
      <c r="Q35" s="25"/>
      <c r="R35" s="25">
        <v>111305</v>
      </c>
    </row>
    <row r="36" spans="2:18" x14ac:dyDescent="0.25">
      <c r="B36" s="24" t="s">
        <v>99</v>
      </c>
      <c r="C36" s="24">
        <v>2022</v>
      </c>
      <c r="D36" s="24" t="s">
        <v>53</v>
      </c>
      <c r="E36" s="28">
        <v>150000000</v>
      </c>
      <c r="F36" s="28">
        <v>152000000</v>
      </c>
      <c r="G36" s="28">
        <v>68637081</v>
      </c>
      <c r="H36" s="28">
        <v>30000000</v>
      </c>
      <c r="I36" s="29">
        <v>0.21529999999999999</v>
      </c>
      <c r="J36" s="29">
        <v>0.94710000000000005</v>
      </c>
      <c r="K36" s="28">
        <f t="shared" si="0"/>
        <v>797837.42954399996</v>
      </c>
      <c r="L36" s="28">
        <f t="shared" si="1"/>
        <v>431905.63539299998</v>
      </c>
      <c r="M36" s="28">
        <f t="shared" si="2"/>
        <v>365931.79415100004</v>
      </c>
      <c r="N36" s="28">
        <v>0</v>
      </c>
      <c r="O36" s="28">
        <f t="shared" si="3"/>
        <v>365931.79415100004</v>
      </c>
      <c r="P36" s="28">
        <v>0</v>
      </c>
      <c r="Q36" s="28"/>
      <c r="R36" s="28">
        <v>36593.179415100014</v>
      </c>
    </row>
    <row r="37" spans="2:18" x14ac:dyDescent="0.25">
      <c r="B37" s="24" t="s">
        <v>100</v>
      </c>
      <c r="C37" s="24">
        <v>2023</v>
      </c>
      <c r="D37" s="24" t="s">
        <v>54</v>
      </c>
      <c r="E37" s="28">
        <v>150000000</v>
      </c>
      <c r="F37" s="28">
        <v>61773373</v>
      </c>
      <c r="G37" s="28">
        <v>61773373</v>
      </c>
      <c r="H37" s="28">
        <v>61773373</v>
      </c>
      <c r="I37" s="29">
        <v>0.21529999999999999</v>
      </c>
      <c r="J37" s="29">
        <v>0.94710000000000005</v>
      </c>
      <c r="K37" s="28">
        <f t="shared" si="0"/>
        <v>718053.68775200006</v>
      </c>
      <c r="L37" s="28">
        <f t="shared" si="1"/>
        <v>718053.68775200006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0</v>
      </c>
    </row>
    <row r="38" spans="2:18" x14ac:dyDescent="0.25">
      <c r="B38" s="24" t="s">
        <v>101</v>
      </c>
      <c r="C38" s="24">
        <v>2024</v>
      </c>
      <c r="D38" s="24" t="s">
        <v>55</v>
      </c>
      <c r="E38" s="28">
        <v>150000000</v>
      </c>
      <c r="F38" s="28">
        <v>55596036</v>
      </c>
      <c r="G38" s="28">
        <v>55596036</v>
      </c>
      <c r="H38" s="28">
        <v>55596036</v>
      </c>
      <c r="I38" s="29">
        <v>0.21529999999999999</v>
      </c>
      <c r="J38" s="29">
        <v>0.94710000000000005</v>
      </c>
      <c r="K38" s="28">
        <f t="shared" si="0"/>
        <v>646248.32246400008</v>
      </c>
      <c r="L38" s="28">
        <f t="shared" si="1"/>
        <v>646248.32246400008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102</v>
      </c>
      <c r="C39" s="24">
        <v>2025</v>
      </c>
      <c r="D39" s="24" t="s">
        <v>56</v>
      </c>
      <c r="E39" s="28">
        <v>150000000</v>
      </c>
      <c r="F39" s="28">
        <v>50036432</v>
      </c>
      <c r="G39" s="28">
        <v>50036433</v>
      </c>
      <c r="H39" s="28">
        <v>50036433</v>
      </c>
      <c r="I39" s="29">
        <v>0.21529999999999999</v>
      </c>
      <c r="J39" s="29">
        <v>0.94710000000000005</v>
      </c>
      <c r="K39" s="28">
        <f t="shared" si="0"/>
        <v>581623.49719200004</v>
      </c>
      <c r="L39" s="28">
        <f t="shared" si="1"/>
        <v>581623.49719200004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150000000</v>
      </c>
      <c r="F51" s="32"/>
      <c r="G51" s="32"/>
      <c r="H51" s="32"/>
      <c r="I51" s="33"/>
      <c r="J51" s="33"/>
      <c r="K51" s="32"/>
      <c r="L51" s="32"/>
      <c r="M51" s="34">
        <f>SUM(M17:M49)</f>
        <v>5419200.8456509998</v>
      </c>
      <c r="N51" s="34">
        <f t="shared" ref="N51:R51" si="4">SUM(N17:N49)</f>
        <v>0</v>
      </c>
      <c r="O51" s="34">
        <f t="shared" si="4"/>
        <v>5419200.8456509998</v>
      </c>
      <c r="P51" s="34">
        <f t="shared" si="4"/>
        <v>603217</v>
      </c>
      <c r="Q51" s="34">
        <f t="shared" si="4"/>
        <v>0</v>
      </c>
      <c r="R51" s="34">
        <f t="shared" si="4"/>
        <v>481598.17941510002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C6AAEDB9-E56B-472C-B219-91DEDC1BA5CB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2022-09-07T20:48:07Z</dcterms:created>
  <dcterms:modified xsi:type="dcterms:W3CDTF">2022-09-07T20:48:32Z</dcterms:modified>
</cp:coreProperties>
</file>