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F17E328A-9709-4F67-A2E4-591807260D8F}" xr6:coauthVersionLast="47" xr6:coauthVersionMax="47" xr10:uidLastSave="{00000000-0000-0000-0000-000000000000}"/>
  <bookViews>
    <workbookView xWindow="5490" yWindow="3750" windowWidth="21600" windowHeight="11145" xr2:uid="{114C6B1F-6C83-4532-B149-C257B706CA95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M46" i="1"/>
  <c r="O46" i="1" s="1"/>
  <c r="K46" i="1"/>
  <c r="L46" i="1"/>
  <c r="M45" i="1"/>
  <c r="O45" i="1" s="1"/>
  <c r="M44" i="1"/>
  <c r="O44" i="1" s="1"/>
  <c r="M43" i="1"/>
  <c r="O43" i="1" s="1"/>
  <c r="L43" i="1"/>
  <c r="M41" i="1"/>
  <c r="M39" i="1"/>
  <c r="O39" i="1" s="1"/>
  <c r="M37" i="1"/>
  <c r="O37" i="1" s="1"/>
  <c r="M35" i="1"/>
  <c r="O35" i="1" s="1"/>
  <c r="M33" i="1"/>
  <c r="O33" i="1" s="1"/>
  <c r="M31" i="1"/>
  <c r="O31" i="1" s="1"/>
  <c r="M29" i="1"/>
  <c r="O29" i="1" s="1"/>
  <c r="M28" i="1"/>
  <c r="O28" i="1" s="1"/>
  <c r="M27" i="1"/>
  <c r="O27" i="1" s="1"/>
  <c r="K27" i="1"/>
  <c r="L27" i="1"/>
  <c r="M26" i="1"/>
  <c r="O26" i="1" s="1"/>
  <c r="L26" i="1"/>
  <c r="K26" i="1"/>
  <c r="M25" i="1"/>
  <c r="O25" i="1" s="1"/>
  <c r="M24" i="1"/>
  <c r="O24" i="1" s="1"/>
  <c r="M23" i="1"/>
  <c r="O23" i="1" s="1"/>
  <c r="K23" i="1"/>
  <c r="L23" i="1"/>
  <c r="M22" i="1"/>
  <c r="O22" i="1" s="1"/>
  <c r="L22" i="1"/>
  <c r="K22" i="1"/>
  <c r="M21" i="1"/>
  <c r="O21" i="1" s="1"/>
  <c r="M20" i="1"/>
  <c r="O20" i="1" s="1"/>
  <c r="M19" i="1"/>
  <c r="O19" i="1" s="1"/>
  <c r="K19" i="1"/>
  <c r="L19" i="1"/>
  <c r="M18" i="1"/>
  <c r="O18" i="1" s="1"/>
  <c r="L18" i="1"/>
  <c r="K18" i="1"/>
  <c r="M17" i="1"/>
  <c r="E51" i="1"/>
  <c r="M40" i="1" l="1"/>
  <c r="O40" i="1" s="1"/>
  <c r="L30" i="1"/>
  <c r="K38" i="1"/>
  <c r="M38" i="1"/>
  <c r="O17" i="1"/>
  <c r="K34" i="1"/>
  <c r="M34" i="1"/>
  <c r="O34" i="1" s="1"/>
  <c r="K30" i="1"/>
  <c r="M30" i="1"/>
  <c r="M32" i="1"/>
  <c r="O32" i="1" s="1"/>
  <c r="K42" i="1"/>
  <c r="M42" i="1"/>
  <c r="K17" i="1"/>
  <c r="R51" i="1"/>
  <c r="K21" i="1"/>
  <c r="K25" i="1"/>
  <c r="K29" i="1"/>
  <c r="K32" i="1"/>
  <c r="K33" i="1"/>
  <c r="K37" i="1"/>
  <c r="K41" i="1"/>
  <c r="K45" i="1"/>
  <c r="K49" i="1"/>
  <c r="L25" i="1"/>
  <c r="L29" i="1"/>
  <c r="N51" i="1"/>
  <c r="L33" i="1"/>
  <c r="L34" i="1"/>
  <c r="M36" i="1"/>
  <c r="O36" i="1" s="1"/>
  <c r="L37" i="1"/>
  <c r="L38" i="1"/>
  <c r="L42" i="1"/>
  <c r="L45" i="1"/>
  <c r="L49" i="1"/>
  <c r="L17" i="1"/>
  <c r="L21" i="1"/>
  <c r="K20" i="1"/>
  <c r="K24" i="1"/>
  <c r="K28" i="1"/>
  <c r="K31" i="1"/>
  <c r="K35" i="1"/>
  <c r="K39" i="1"/>
  <c r="K40" i="1"/>
  <c r="K44" i="1"/>
  <c r="K48" i="1"/>
  <c r="P51" i="1"/>
  <c r="L20" i="1"/>
  <c r="L24" i="1"/>
  <c r="L28" i="1"/>
  <c r="L36" i="1"/>
  <c r="L40" i="1"/>
  <c r="O41" i="1"/>
  <c r="L44" i="1"/>
  <c r="L48" i="1"/>
  <c r="K43" i="1"/>
  <c r="K47" i="1"/>
  <c r="L31" i="1" l="1"/>
  <c r="O30" i="1"/>
  <c r="M51" i="1"/>
  <c r="L32" i="1"/>
  <c r="K36" i="1"/>
  <c r="L39" i="1"/>
  <c r="L41" i="1"/>
  <c r="O42" i="1"/>
  <c r="O51" i="1" s="1"/>
  <c r="O38" i="1"/>
  <c r="L35" i="1"/>
</calcChain>
</file>

<file path=xl/sharedStrings.xml><?xml version="1.0" encoding="utf-8"?>
<sst xmlns="http://schemas.openxmlformats.org/spreadsheetml/2006/main" count="300" uniqueCount="106">
  <si>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</si>
  <si>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</si>
  <si>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</si>
  <si>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</si>
  <si>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</si>
  <si>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</si>
  <si>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</si>
  <si>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</si>
  <si>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</si>
  <si>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</si>
  <si>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</si>
  <si>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</si>
  <si>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</si>
  <si>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</si>
  <si>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</si>
  <si>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</si>
  <si>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</si>
  <si>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</si>
  <si>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</si>
  <si>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</si>
  <si>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</si>
  <si>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</si>
  <si>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</si>
  <si>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</si>
  <si>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</si>
  <si>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</si>
  <si>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</si>
  <si>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</si>
  <si>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</si>
  <si>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</si>
  <si>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</si>
  <si>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</si>
  <si>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</si>
  <si>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</si>
  <si>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</si>
  <si>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</si>
  <si>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</si>
  <si>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</si>
  <si>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</si>
  <si>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</si>
  <si>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</si>
  <si>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</si>
  <si>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</si>
  <si>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</si>
  <si>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</si>
  <si>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</si>
  <si>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</si>
  <si>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</si>
  <si>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</si>
  <si>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</si>
  <si>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</si>
  <si>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</si>
  <si>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</si>
  <si>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</si>
  <si>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</si>
  <si>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</si>
  <si>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</si>
  <si>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</si>
  <si>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</si>
  <si>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</si>
  <si>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</si>
  <si>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</si>
  <si>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</si>
  <si>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</si>
  <si>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</si>
  <si>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</si>
  <si>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</si>
  <si>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</si>
  <si>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</si>
  <si>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</si>
  <si>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</si>
  <si>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</si>
  <si>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</si>
  <si>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</si>
  <si>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</si>
  <si>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</si>
  <si>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</si>
  <si>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</si>
  <si>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</si>
  <si>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</si>
  <si>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</si>
  <si>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</si>
  <si>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</si>
  <si>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</si>
  <si>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</si>
  <si>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</si>
  <si>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</si>
  <si>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</si>
  <si>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Brazosport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</si>
  <si>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</si>
  <si>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</si>
  <si>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</si>
  <si>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</si>
  <si>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</si>
  <si>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</si>
  <si>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</si>
  <si>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</si>
  <si>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</si>
  <si>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</si>
  <si>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</si>
  <si>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</si>
  <si>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</si>
  <si>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</si>
  <si>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05-01-2012</t>
  </si>
  <si>
    <t>020905</t>
  </si>
  <si>
    <t>The Dow Chemical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</si>
</sst>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043D6A73-2EEB-4455-B5DE-E27DBABA3051}"/>
    <cellStyle name="Hyperlink" xfId="2" builtinId="8"/>
    <cellStyle name="Normal" xfId="0" builtinId="0"/>
    <cellStyle name="Normal 5" xfId="3" xr:uid="{FF91BB44-5276-4D3E-90FF-43A2CFE86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3C20-2009-4DB9-83B0-82AAAFFFCE6C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214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2016</v>
      </c>
      <c r="I11" s="12"/>
      <c r="P11" s="2" t="s">
        <v>11</v>
      </c>
    </row>
    <row r="12" spans="1:22" x14ac:dyDescent="0.25">
      <c r="G12" s="10" t="s">
        <v>12</v>
      </c>
      <c r="H12" s="18">
        <v>2018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2028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>
        <v>950000000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89</v>
      </c>
      <c r="C29" s="24">
        <v>2015</v>
      </c>
      <c r="D29" s="24" t="s">
        <v>46</v>
      </c>
      <c r="E29" s="25">
        <v>950000000</v>
      </c>
      <c r="F29" s="25">
        <v>314936880</v>
      </c>
      <c r="G29" s="25">
        <v>314936880</v>
      </c>
      <c r="H29" s="25">
        <v>314936880</v>
      </c>
      <c r="I29" s="26">
        <v>0.21529999999999999</v>
      </c>
      <c r="J29" s="26">
        <v>1.04</v>
      </c>
      <c r="K29" s="25">
        <f t="shared" si="0"/>
        <v>3953402.6546399994</v>
      </c>
      <c r="L29" s="25">
        <f t="shared" si="1"/>
        <v>3953402.6546399994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90</v>
      </c>
      <c r="C30" s="24">
        <v>2016</v>
      </c>
      <c r="D30" s="24" t="s">
        <v>47</v>
      </c>
      <c r="E30" s="25">
        <v>950000000</v>
      </c>
      <c r="F30" s="25">
        <v>652023680</v>
      </c>
      <c r="G30" s="25">
        <v>570446106</v>
      </c>
      <c r="H30" s="25">
        <v>570446106</v>
      </c>
      <c r="I30" s="26">
        <v>0.21529999999999999</v>
      </c>
      <c r="J30" s="26">
        <v>1.04</v>
      </c>
      <c r="K30" s="25">
        <f t="shared" si="0"/>
        <v>7160809.9686179999</v>
      </c>
      <c r="L30" s="25">
        <f t="shared" si="1"/>
        <v>7160809.9686179999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91</v>
      </c>
      <c r="C31" s="24">
        <v>2017</v>
      </c>
      <c r="D31" s="24" t="s">
        <v>48</v>
      </c>
      <c r="E31" s="25">
        <v>1000000000</v>
      </c>
      <c r="F31" s="25">
        <v>725517580</v>
      </c>
      <c r="G31" s="25">
        <v>725517580</v>
      </c>
      <c r="H31" s="25">
        <v>725517580</v>
      </c>
      <c r="I31" s="26">
        <v>0.21529999999999999</v>
      </c>
      <c r="J31" s="26">
        <v>1.04</v>
      </c>
      <c r="K31" s="25">
        <f t="shared" si="0"/>
        <v>9107422.181739999</v>
      </c>
      <c r="L31" s="25">
        <f t="shared" si="1"/>
        <v>9107422.181739999</v>
      </c>
      <c r="M31" s="25">
        <f t="shared" si="2"/>
        <v>0</v>
      </c>
      <c r="N31" s="25">
        <v>0</v>
      </c>
      <c r="O31" s="25">
        <f t="shared" si="3"/>
        <v>0</v>
      </c>
      <c r="P31" s="25">
        <v>0</v>
      </c>
      <c r="Q31" s="25"/>
      <c r="R31" s="25">
        <v>0</v>
      </c>
    </row>
    <row r="32" spans="2:23" x14ac:dyDescent="0.25">
      <c r="B32" s="24" t="s">
        <v>92</v>
      </c>
      <c r="C32" s="24">
        <v>2018</v>
      </c>
      <c r="D32" s="24" t="s">
        <v>49</v>
      </c>
      <c r="E32" s="25">
        <v>1000000000</v>
      </c>
      <c r="F32" s="25">
        <v>864919670</v>
      </c>
      <c r="G32" s="25">
        <v>864919670</v>
      </c>
      <c r="H32" s="25">
        <v>30000000</v>
      </c>
      <c r="I32" s="26">
        <v>0.21529999999999999</v>
      </c>
      <c r="J32" s="26">
        <v>1.04</v>
      </c>
      <c r="K32" s="25">
        <f t="shared" si="0"/>
        <v>10857336.61751</v>
      </c>
      <c r="L32" s="25">
        <f t="shared" si="1"/>
        <v>2174172.0495100003</v>
      </c>
      <c r="M32" s="25">
        <f t="shared" si="2"/>
        <v>8683164.568</v>
      </c>
      <c r="N32" s="25">
        <v>0</v>
      </c>
      <c r="O32" s="25">
        <f t="shared" si="3"/>
        <v>8683164.568</v>
      </c>
      <c r="P32" s="25">
        <v>6658522</v>
      </c>
      <c r="Q32" s="25"/>
      <c r="R32" s="25">
        <v>0</v>
      </c>
    </row>
    <row r="33" spans="2:18" x14ac:dyDescent="0.25">
      <c r="B33" s="24" t="s">
        <v>93</v>
      </c>
      <c r="C33" s="24">
        <v>2019</v>
      </c>
      <c r="D33" s="24" t="s">
        <v>50</v>
      </c>
      <c r="E33" s="25">
        <v>1000000000</v>
      </c>
      <c r="F33" s="25">
        <v>851945870</v>
      </c>
      <c r="G33" s="25">
        <v>851945870</v>
      </c>
      <c r="H33" s="25">
        <v>30000000</v>
      </c>
      <c r="I33" s="26">
        <v>0.21529999999999999</v>
      </c>
      <c r="J33" s="26">
        <v>0.97</v>
      </c>
      <c r="K33" s="25">
        <f t="shared" si="0"/>
        <v>10098114.39711</v>
      </c>
      <c r="L33" s="25">
        <f t="shared" si="1"/>
        <v>1062619.729055</v>
      </c>
      <c r="M33" s="25">
        <f t="shared" si="2"/>
        <v>7972874.9390000002</v>
      </c>
      <c r="N33" s="25">
        <v>1062619.729055</v>
      </c>
      <c r="O33" s="25">
        <f t="shared" si="3"/>
        <v>9035494.6680549998</v>
      </c>
      <c r="P33" s="25">
        <v>5449</v>
      </c>
      <c r="Q33" s="25"/>
      <c r="R33" s="25">
        <v>0</v>
      </c>
    </row>
    <row r="34" spans="2:18" x14ac:dyDescent="0.25">
      <c r="B34" s="24" t="s">
        <v>94</v>
      </c>
      <c r="C34" s="24">
        <v>2020</v>
      </c>
      <c r="D34" s="24" t="s">
        <v>51</v>
      </c>
      <c r="E34" s="25">
        <v>1000000000</v>
      </c>
      <c r="F34" s="25">
        <v>817868040</v>
      </c>
      <c r="G34" s="25">
        <v>817868040</v>
      </c>
      <c r="H34" s="25">
        <v>30000000</v>
      </c>
      <c r="I34" s="26">
        <v>0.21529999999999999</v>
      </c>
      <c r="J34" s="26">
        <v>0.96640000000000004</v>
      </c>
      <c r="K34" s="25">
        <f t="shared" si="0"/>
        <v>9664746.6286800001</v>
      </c>
      <c r="L34" s="25">
        <f t="shared" si="1"/>
        <v>1025394.9450599999</v>
      </c>
      <c r="M34" s="25">
        <f t="shared" si="2"/>
        <v>7613956.7385600004</v>
      </c>
      <c r="N34" s="25">
        <v>1025394.9450599999</v>
      </c>
      <c r="O34" s="25">
        <f t="shared" si="3"/>
        <v>8639351.6836200003</v>
      </c>
      <c r="P34" s="25">
        <v>81683</v>
      </c>
      <c r="Q34" s="25"/>
      <c r="R34" s="25">
        <v>0</v>
      </c>
    </row>
    <row r="35" spans="2:18" x14ac:dyDescent="0.25">
      <c r="B35" s="24" t="s">
        <v>95</v>
      </c>
      <c r="C35" s="24">
        <v>2021</v>
      </c>
      <c r="D35" s="24" t="s">
        <v>52</v>
      </c>
      <c r="E35" s="25">
        <v>1000000000</v>
      </c>
      <c r="F35" s="25">
        <v>785153320</v>
      </c>
      <c r="G35" s="25">
        <v>785153320</v>
      </c>
      <c r="H35" s="25">
        <v>30000000</v>
      </c>
      <c r="I35" s="26">
        <v>0.21529999999999999</v>
      </c>
      <c r="J35" s="26">
        <v>0.96340000000000003</v>
      </c>
      <c r="K35" s="25">
        <f t="shared" si="0"/>
        <v>9254602.1828400008</v>
      </c>
      <c r="L35" s="25">
        <f t="shared" si="1"/>
        <v>989727.54897999996</v>
      </c>
      <c r="M35" s="25">
        <f t="shared" si="2"/>
        <v>7275147.08488</v>
      </c>
      <c r="N35" s="25">
        <v>989727.54897999996</v>
      </c>
      <c r="O35" s="25">
        <f t="shared" si="3"/>
        <v>8264874.6338599995</v>
      </c>
      <c r="P35" s="25">
        <v>2740821</v>
      </c>
      <c r="Q35" s="25"/>
      <c r="R35" s="25">
        <v>0</v>
      </c>
    </row>
    <row r="36" spans="2:18" x14ac:dyDescent="0.25">
      <c r="B36" s="24" t="s">
        <v>96</v>
      </c>
      <c r="C36" s="24">
        <v>2022</v>
      </c>
      <c r="D36" s="24" t="s">
        <v>53</v>
      </c>
      <c r="E36" s="28">
        <v>1000000000</v>
      </c>
      <c r="F36" s="28">
        <v>753747187.19999993</v>
      </c>
      <c r="G36" s="28">
        <v>753747187.19999993</v>
      </c>
      <c r="H36" s="28">
        <v>30000000</v>
      </c>
      <c r="I36" s="29">
        <v>0.21529999999999999</v>
      </c>
      <c r="J36" s="29">
        <v>0.94710000000000005</v>
      </c>
      <c r="K36" s="28">
        <f t="shared" si="0"/>
        <v>8761557.3040127996</v>
      </c>
      <c r="L36" s="28">
        <f t="shared" si="1"/>
        <v>953473.84702079988</v>
      </c>
      <c r="M36" s="28">
        <f t="shared" si="2"/>
        <v>6854609.6099711992</v>
      </c>
      <c r="N36" s="28">
        <v>953473.84702079988</v>
      </c>
      <c r="O36" s="28">
        <f t="shared" si="3"/>
        <v>7808083.4569919994</v>
      </c>
      <c r="P36" s="28">
        <v>3175024.400000006</v>
      </c>
      <c r="Q36" s="28"/>
      <c r="R36" s="28">
        <v>0</v>
      </c>
    </row>
    <row r="37" spans="2:18" x14ac:dyDescent="0.25">
      <c r="B37" s="24" t="s">
        <v>97</v>
      </c>
      <c r="C37" s="24">
        <v>2023</v>
      </c>
      <c r="D37" s="24" t="s">
        <v>54</v>
      </c>
      <c r="E37" s="28">
        <v>1000000000</v>
      </c>
      <c r="F37" s="28">
        <v>723597299.71199989</v>
      </c>
      <c r="G37" s="28">
        <v>723597299.71199989</v>
      </c>
      <c r="H37" s="28">
        <v>30000000</v>
      </c>
      <c r="I37" s="29">
        <v>0.21529999999999999</v>
      </c>
      <c r="J37" s="29">
        <v>0.94710000000000005</v>
      </c>
      <c r="K37" s="28">
        <f t="shared" si="0"/>
        <v>8411095.0118522868</v>
      </c>
      <c r="L37" s="28">
        <f t="shared" si="1"/>
        <v>921017.4931399679</v>
      </c>
      <c r="M37" s="28">
        <f t="shared" si="2"/>
        <v>6569060.0255723512</v>
      </c>
      <c r="N37" s="28">
        <v>921017.4931399679</v>
      </c>
      <c r="O37" s="28">
        <f t="shared" si="3"/>
        <v>7490077.5187123194</v>
      </c>
      <c r="P37" s="28">
        <v>2302289</v>
      </c>
      <c r="Q37" s="28"/>
      <c r="R37" s="28">
        <v>0</v>
      </c>
    </row>
    <row r="38" spans="2:18" x14ac:dyDescent="0.25">
      <c r="B38" s="24" t="s">
        <v>98</v>
      </c>
      <c r="C38" s="24">
        <v>2024</v>
      </c>
      <c r="D38" s="24" t="s">
        <v>55</v>
      </c>
      <c r="E38" s="28">
        <v>1000000000</v>
      </c>
      <c r="F38" s="28">
        <v>694653407.72351992</v>
      </c>
      <c r="G38" s="28">
        <v>694653407.72351992</v>
      </c>
      <c r="H38" s="28">
        <v>30000000</v>
      </c>
      <c r="I38" s="29">
        <v>0.21529999999999999</v>
      </c>
      <c r="J38" s="29">
        <v>0.94710000000000005</v>
      </c>
      <c r="K38" s="28">
        <f t="shared" si="0"/>
        <v>8074651.2113781963</v>
      </c>
      <c r="L38" s="28">
        <f t="shared" si="1"/>
        <v>889859.3934143692</v>
      </c>
      <c r="M38" s="28">
        <f t="shared" si="2"/>
        <v>6294932.4245494576</v>
      </c>
      <c r="N38" s="28">
        <v>889859.3934143692</v>
      </c>
      <c r="O38" s="28">
        <f t="shared" si="3"/>
        <v>7184791.8179638265</v>
      </c>
      <c r="P38" s="28">
        <v>0</v>
      </c>
      <c r="Q38" s="28"/>
      <c r="R38" s="28">
        <v>0</v>
      </c>
    </row>
    <row r="39" spans="2:18" x14ac:dyDescent="0.25">
      <c r="B39" s="24" t="s">
        <v>99</v>
      </c>
      <c r="C39" s="24">
        <v>2025</v>
      </c>
      <c r="D39" s="24" t="s">
        <v>56</v>
      </c>
      <c r="E39" s="28">
        <v>1000000000</v>
      </c>
      <c r="F39" s="28">
        <v>666867271.41457915</v>
      </c>
      <c r="G39" s="28">
        <v>666867271.41457915</v>
      </c>
      <c r="H39" s="28">
        <v>30000000</v>
      </c>
      <c r="I39" s="29">
        <v>0.21529999999999999</v>
      </c>
      <c r="J39" s="29">
        <v>0.94710000000000005</v>
      </c>
      <c r="K39" s="28">
        <f t="shared" si="0"/>
        <v>7751665.1629230678</v>
      </c>
      <c r="L39" s="28">
        <f t="shared" si="1"/>
        <v>859947.61767779442</v>
      </c>
      <c r="M39" s="28">
        <f t="shared" si="2"/>
        <v>6031769.9275674792</v>
      </c>
      <c r="N39" s="28">
        <v>859947.61767779442</v>
      </c>
      <c r="O39" s="28">
        <f t="shared" si="3"/>
        <v>6891717.545245274</v>
      </c>
      <c r="P39" s="28">
        <v>2201754.400000006</v>
      </c>
      <c r="Q39" s="28"/>
      <c r="R39" s="28">
        <v>0</v>
      </c>
    </row>
    <row r="40" spans="2:18" x14ac:dyDescent="0.25">
      <c r="B40" s="24" t="s">
        <v>100</v>
      </c>
      <c r="C40" s="24">
        <v>2026</v>
      </c>
      <c r="D40" s="24" t="s">
        <v>57</v>
      </c>
      <c r="E40" s="28">
        <v>1000000000</v>
      </c>
      <c r="F40" s="28">
        <v>640192580.55799592</v>
      </c>
      <c r="G40" s="28">
        <v>640192580.55799592</v>
      </c>
      <c r="H40" s="28">
        <v>640192580.55799592</v>
      </c>
      <c r="I40" s="29">
        <v>0.21529999999999999</v>
      </c>
      <c r="J40" s="29">
        <v>0.94710000000000005</v>
      </c>
      <c r="K40" s="28">
        <f t="shared" si="0"/>
        <v>7441598.5564061441</v>
      </c>
      <c r="L40" s="28">
        <f t="shared" si="1"/>
        <v>1289616.796354075</v>
      </c>
      <c r="M40" s="28">
        <f t="shared" si="2"/>
        <v>0</v>
      </c>
      <c r="N40" s="28">
        <v>6151981.7600520691</v>
      </c>
      <c r="O40" s="28">
        <f t="shared" si="3"/>
        <v>6151981.7600520691</v>
      </c>
      <c r="P40" s="28">
        <v>0</v>
      </c>
      <c r="Q40" s="28"/>
      <c r="R40" s="28">
        <v>0</v>
      </c>
    </row>
    <row r="41" spans="2:18" x14ac:dyDescent="0.25">
      <c r="B41" s="24" t="s">
        <v>101</v>
      </c>
      <c r="C41" s="24">
        <v>2027</v>
      </c>
      <c r="D41" s="24" t="s">
        <v>58</v>
      </c>
      <c r="E41" s="28">
        <v>1000000000</v>
      </c>
      <c r="F41" s="28">
        <v>614584877.33567607</v>
      </c>
      <c r="G41" s="28">
        <v>614584877.33567607</v>
      </c>
      <c r="H41" s="28">
        <v>614584877.33567607</v>
      </c>
      <c r="I41" s="29">
        <v>0.21529999999999999</v>
      </c>
      <c r="J41" s="29">
        <v>0.94710000000000005</v>
      </c>
      <c r="K41" s="28">
        <f t="shared" si="0"/>
        <v>7143934.6141498983</v>
      </c>
      <c r="L41" s="28">
        <f t="shared" si="1"/>
        <v>7143934.6141498983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0</v>
      </c>
    </row>
    <row r="42" spans="2:18" x14ac:dyDescent="0.25">
      <c r="B42" s="24" t="s">
        <v>102</v>
      </c>
      <c r="C42" s="24">
        <v>2028</v>
      </c>
      <c r="D42" s="24" t="s">
        <v>59</v>
      </c>
      <c r="E42" s="28">
        <v>1000000000</v>
      </c>
      <c r="F42" s="28">
        <v>590001482.24224901</v>
      </c>
      <c r="G42" s="28">
        <v>590001482.24224901</v>
      </c>
      <c r="H42" s="28">
        <v>590001482.24224901</v>
      </c>
      <c r="I42" s="29">
        <v>0.21529999999999999</v>
      </c>
      <c r="J42" s="29">
        <v>0.94710000000000005</v>
      </c>
      <c r="K42" s="28">
        <f t="shared" si="0"/>
        <v>6858177.2295839023</v>
      </c>
      <c r="L42" s="28">
        <f t="shared" si="1"/>
        <v>6858177.2295839023</v>
      </c>
      <c r="M42" s="28">
        <f t="shared" si="2"/>
        <v>0</v>
      </c>
      <c r="N42" s="28">
        <v>0</v>
      </c>
      <c r="O42" s="28">
        <f t="shared" si="3"/>
        <v>0</v>
      </c>
      <c r="P42" s="28">
        <v>0</v>
      </c>
      <c r="Q42" s="28"/>
      <c r="R42" s="28">
        <v>0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1000000000</v>
      </c>
      <c r="F51" s="32"/>
      <c r="G51" s="32"/>
      <c r="H51" s="32"/>
      <c r="I51" s="33"/>
      <c r="J51" s="33"/>
      <c r="K51" s="32"/>
      <c r="L51" s="32"/>
      <c r="M51" s="34">
        <f>SUM(M17:M49)</f>
        <v>57295515.31810049</v>
      </c>
      <c r="N51" s="34">
        <f t="shared" ref="N51:R51" si="4">SUM(N17:N49)</f>
        <v>12854022.3344</v>
      </c>
      <c r="O51" s="34">
        <f t="shared" si="4"/>
        <v>70149537.65250048</v>
      </c>
      <c r="P51" s="34">
        <f t="shared" si="4"/>
        <v>17165542.800000012</v>
      </c>
      <c r="Q51" s="34">
        <f t="shared" si="4"/>
        <v>0</v>
      </c>
      <c r="R51" s="34">
        <f t="shared" si="4"/>
        <v>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CCD75E9B-83AA-4178-9877-7A665A72C9F3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2022-09-07T20:45:51Z</dcterms:created>
  <dcterms:modified xsi:type="dcterms:W3CDTF">2022-09-07T20:46:24Z</dcterms:modified>
</cp:coreProperties>
</file>