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5F501677-9AD8-455D-96BF-823F35CB5199}" xr6:coauthVersionLast="45" xr6:coauthVersionMax="45" xr10:uidLastSave="{00000000-0000-0000-0000-000000000000}"/>
  <bookViews>
    <workbookView xWindow="2010" yWindow="0" windowWidth="9900" windowHeight="10350" xr2:uid="{FC2E9EF2-3467-439C-9E50-2DF5283C9D1E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M38" i="1"/>
  <c r="O38" i="1" s="1"/>
  <c r="M34" i="1"/>
  <c r="O34" i="1" s="1"/>
  <c r="M32" i="1"/>
  <c r="M28" i="1"/>
  <c r="O28" i="1" s="1"/>
  <c r="L26" i="1"/>
  <c r="M26" i="1"/>
  <c r="O26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O32" i="1" l="1"/>
  <c r="L28" i="1"/>
  <c r="L32" i="1"/>
  <c r="M36" i="1"/>
  <c r="O36" i="1" s="1"/>
  <c r="L35" i="1"/>
  <c r="L31" i="1"/>
  <c r="K33" i="1"/>
  <c r="N51" i="1"/>
  <c r="L29" i="1"/>
  <c r="M30" i="1"/>
  <c r="O30" i="1" s="1"/>
  <c r="K35" i="1"/>
  <c r="K27" i="1"/>
  <c r="L30" i="1"/>
  <c r="K37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M29" i="1"/>
  <c r="O29" i="1" s="1"/>
  <c r="K30" i="1"/>
  <c r="M31" i="1"/>
  <c r="O31" i="1" s="1"/>
  <c r="K32" i="1"/>
  <c r="M33" i="1"/>
  <c r="O33" i="1" s="1"/>
  <c r="M35" i="1"/>
  <c r="O35" i="1" s="1"/>
  <c r="M37" i="1"/>
  <c r="O37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M39" i="1"/>
  <c r="O39" i="1" s="1"/>
  <c r="L34" i="1"/>
  <c r="L36" i="1"/>
  <c r="L38" i="1"/>
  <c r="L39" i="1" l="1"/>
  <c r="K39" i="1"/>
  <c r="L37" i="1"/>
  <c r="K29" i="1"/>
  <c r="K38" i="1"/>
  <c r="K34" i="1"/>
  <c r="P51" i="1"/>
  <c r="L33" i="1"/>
  <c r="K31" i="1"/>
  <c r="M51" i="1"/>
  <c r="O17" i="1"/>
  <c r="O51" i="1" s="1"/>
  <c r="L27" i="1"/>
  <c r="K36" i="1"/>
  <c r="R51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<sst xmlns="http://schemas.openxmlformats.org/spreadsheetml/2006/main" count="309" uniqueCount="106">
  <si>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</si>
  <si>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</si>
  <si>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</si>
  <si>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</si>
  <si>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</si>
  <si>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</si>
  <si>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</si>
  <si>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</si>
  <si>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</si>
  <si>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</si>
  <si>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</si>
  <si>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</si>
  <si>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</si>
  <si>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</si>
  <si>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</si>
  <si>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</si>
  <si>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</si>
  <si>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</si>
  <si>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</si>
  <si>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</si>
  <si>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</si>
  <si>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</si>
  <si>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</si>
  <si>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</si>
  <si>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</si>
  <si>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</si>
  <si>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</si>
  <si>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</si>
  <si>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</si>
  <si>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</si>
  <si>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</si>
  <si>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</si>
  <si>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</si>
  <si>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</si>
  <si>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</si>
  <si>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</si>
  <si>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</si>
  <si>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</si>
  <si>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</si>
  <si>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</si>
  <si>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</si>
  <si>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</si>
  <si>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</si>
  <si>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</si>
  <si>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</si>
  <si>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</si>
  <si>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</si>
  <si>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</si>
  <si>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</si>
  <si>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</si>
  <si>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</si>
  <si>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</si>
  <si>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</si>
  <si>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</si>
  <si>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</si>
  <si>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</si>
  <si>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</si>
  <si>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</si>
  <si>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</si>
  <si>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</si>
  <si>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</si>
  <si>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</si>
  <si>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</si>
  <si>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</si>
  <si>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</si>
  <si>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</si>
  <si>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</si>
  <si>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</si>
  <si>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</si>
  <si>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</si>
  <si>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</si>
  <si>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</si>
  <si>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</si>
  <si>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</si>
  <si>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</si>
  <si>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</si>
  <si>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</si>
  <si>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</si>
  <si>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</si>
  <si>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</si>
  <si>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</si>
  <si>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</si>
  <si>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</si>
  <si>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</si>
  <si>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</si>
  <si>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</si>
  <si>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</si>
  <si>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</si>
  <si>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Beaumont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</si>
  <si>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</si>
  <si>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</si>
  <si>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</si>
  <si>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</si>
  <si>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</si>
  <si>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</si>
  <si>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</si>
  <si>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</si>
  <si>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</si>
  <si>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</si>
  <si>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</si>
  <si>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</si>
  <si>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</si>
  <si>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</si>
  <si>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12-20-2012</t>
  </si>
  <si>
    <t>123910</t>
  </si>
  <si>
    <t>Lucite International,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</si>
</sst>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922E90BC-2F34-43CB-96B9-0CC831F3AB1B}"/>
    <cellStyle name="Hyperlink" xfId="2" builtinId="8"/>
    <cellStyle name="Normal" xfId="0" builtinId="0"/>
    <cellStyle name="Normal 5" xfId="3" xr:uid="{1C508A0B-AB0C-43DB-94FF-F4622BBB0E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BEFE-D0B2-4D56-B954-5925DFFAA9E8}">
  <sheetPr>
    <tabColor theme="4" tint="-0.249977111117893"/>
    <pageSetUpPr fitToPage="1"/>
  </sheetPr>
  <dimension ref="A1:W70"/>
  <sheetViews>
    <sheetView tabSelected="1" topLeftCell="D3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211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>
        <v>37220143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90</v>
      </c>
      <c r="C27" s="24">
        <v>2013</v>
      </c>
      <c r="D27" s="24" t="s">
        <v>44</v>
      </c>
      <c r="E27" s="25">
        <v>37220143</v>
      </c>
      <c r="F27" s="25">
        <v>23246200</v>
      </c>
      <c r="G27" s="25">
        <v>23246200</v>
      </c>
      <c r="H27" s="25">
        <v>23246200</v>
      </c>
      <c r="I27" s="26">
        <v>0.27500000000000002</v>
      </c>
      <c r="J27" s="26">
        <v>1.04</v>
      </c>
      <c r="K27" s="25">
        <f t="shared" si="0"/>
        <v>305687.52999999997</v>
      </c>
      <c r="L27" s="25">
        <f t="shared" si="1"/>
        <v>305687.52999999997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91</v>
      </c>
      <c r="C28" s="24">
        <v>2014</v>
      </c>
      <c r="D28" s="24" t="s">
        <v>45</v>
      </c>
      <c r="E28" s="25">
        <v>67582472</v>
      </c>
      <c r="F28" s="25">
        <v>41755200</v>
      </c>
      <c r="G28" s="25">
        <v>41755200</v>
      </c>
      <c r="H28" s="25">
        <v>41755200</v>
      </c>
      <c r="I28" s="26">
        <v>0.27500000000000002</v>
      </c>
      <c r="J28" s="26">
        <v>1.04</v>
      </c>
      <c r="K28" s="25">
        <f t="shared" si="0"/>
        <v>549080.88</v>
      </c>
      <c r="L28" s="25">
        <f t="shared" si="1"/>
        <v>549080.88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92</v>
      </c>
      <c r="C29" s="24">
        <v>2015</v>
      </c>
      <c r="D29" s="24" t="s">
        <v>46</v>
      </c>
      <c r="E29" s="25">
        <v>86895795</v>
      </c>
      <c r="F29" s="25">
        <v>67345000</v>
      </c>
      <c r="G29" s="25">
        <v>67345000</v>
      </c>
      <c r="H29" s="25">
        <v>30000000</v>
      </c>
      <c r="I29" s="26">
        <v>0.27500000000000002</v>
      </c>
      <c r="J29" s="26">
        <v>1.04</v>
      </c>
      <c r="K29" s="25">
        <f t="shared" si="0"/>
        <v>885586.75</v>
      </c>
      <c r="L29" s="25">
        <f t="shared" si="1"/>
        <v>497198.75</v>
      </c>
      <c r="M29" s="25">
        <f t="shared" si="2"/>
        <v>388388</v>
      </c>
      <c r="N29" s="25">
        <v>0</v>
      </c>
      <c r="O29" s="25">
        <f t="shared" si="3"/>
        <v>388388</v>
      </c>
      <c r="P29" s="25">
        <v>403496</v>
      </c>
      <c r="Q29" s="25"/>
      <c r="R29" s="25">
        <v>0</v>
      </c>
    </row>
    <row r="30" spans="2:23" x14ac:dyDescent="0.25">
      <c r="B30" s="24" t="s">
        <v>93</v>
      </c>
      <c r="C30" s="24">
        <v>2016</v>
      </c>
      <c r="D30" s="24" t="s">
        <v>47</v>
      </c>
      <c r="E30" s="25">
        <v>87907000</v>
      </c>
      <c r="F30" s="25">
        <v>64891800</v>
      </c>
      <c r="G30" s="25">
        <v>64891800</v>
      </c>
      <c r="H30" s="25">
        <v>30000000</v>
      </c>
      <c r="I30" s="26">
        <v>0.27500000000000002</v>
      </c>
      <c r="J30" s="26">
        <v>1.04</v>
      </c>
      <c r="K30" s="25">
        <f t="shared" si="0"/>
        <v>853327.16999999993</v>
      </c>
      <c r="L30" s="25">
        <f t="shared" si="1"/>
        <v>472987.58142857143</v>
      </c>
      <c r="M30" s="25">
        <f t="shared" si="2"/>
        <v>362874.72</v>
      </c>
      <c r="N30" s="25">
        <v>17464.868571428571</v>
      </c>
      <c r="O30" s="25">
        <f t="shared" si="3"/>
        <v>380339.58857142855</v>
      </c>
      <c r="P30" s="25">
        <v>0</v>
      </c>
      <c r="Q30" s="25"/>
      <c r="R30" s="25">
        <v>57051</v>
      </c>
    </row>
    <row r="31" spans="2:23" x14ac:dyDescent="0.25">
      <c r="B31" s="24" t="s">
        <v>94</v>
      </c>
      <c r="C31" s="24">
        <v>2017</v>
      </c>
      <c r="D31" s="24" t="s">
        <v>48</v>
      </c>
      <c r="E31" s="25">
        <v>87907000</v>
      </c>
      <c r="F31" s="25">
        <v>62178700</v>
      </c>
      <c r="G31" s="25">
        <v>62178700</v>
      </c>
      <c r="H31" s="25">
        <v>30000000</v>
      </c>
      <c r="I31" s="26">
        <v>0.25409999999999999</v>
      </c>
      <c r="J31" s="26">
        <v>1.04</v>
      </c>
      <c r="K31" s="25">
        <f t="shared" si="0"/>
        <v>804654.55669999996</v>
      </c>
      <c r="L31" s="25">
        <f t="shared" si="1"/>
        <v>452531.20812857139</v>
      </c>
      <c r="M31" s="25">
        <f t="shared" si="2"/>
        <v>334658.48</v>
      </c>
      <c r="N31" s="25">
        <v>17464.868571428571</v>
      </c>
      <c r="O31" s="25">
        <f t="shared" si="3"/>
        <v>352123.34857142856</v>
      </c>
      <c r="P31" s="25">
        <v>0</v>
      </c>
      <c r="Q31" s="25"/>
      <c r="R31" s="25">
        <v>50199</v>
      </c>
    </row>
    <row r="32" spans="2:23" x14ac:dyDescent="0.25">
      <c r="B32" s="24" t="s">
        <v>95</v>
      </c>
      <c r="C32" s="24">
        <v>2018</v>
      </c>
      <c r="D32" s="24" t="s">
        <v>49</v>
      </c>
      <c r="E32" s="25">
        <v>87907000</v>
      </c>
      <c r="F32" s="25">
        <v>56693900</v>
      </c>
      <c r="G32" s="25">
        <v>56693900</v>
      </c>
      <c r="H32" s="25">
        <v>30000000</v>
      </c>
      <c r="I32" s="26">
        <v>0.25409999999999999</v>
      </c>
      <c r="J32" s="26">
        <v>1.04</v>
      </c>
      <c r="K32" s="25">
        <f t="shared" si="0"/>
        <v>733675.75989999995</v>
      </c>
      <c r="L32" s="25">
        <f t="shared" si="1"/>
        <v>438594.33132857142</v>
      </c>
      <c r="M32" s="25">
        <f t="shared" si="2"/>
        <v>277616.56</v>
      </c>
      <c r="N32" s="25">
        <v>17464.868571428571</v>
      </c>
      <c r="O32" s="25">
        <f t="shared" si="3"/>
        <v>295081.42857142858</v>
      </c>
      <c r="P32" s="25">
        <v>0</v>
      </c>
      <c r="Q32" s="25"/>
      <c r="R32" s="25">
        <v>44262</v>
      </c>
    </row>
    <row r="33" spans="2:18" x14ac:dyDescent="0.25">
      <c r="B33" s="24" t="s">
        <v>96</v>
      </c>
      <c r="C33" s="24">
        <v>2019</v>
      </c>
      <c r="D33" s="24" t="s">
        <v>50</v>
      </c>
      <c r="E33" s="25">
        <v>87907000</v>
      </c>
      <c r="F33" s="25">
        <v>54200400</v>
      </c>
      <c r="G33" s="25">
        <v>54200400</v>
      </c>
      <c r="H33" s="25">
        <v>30000000</v>
      </c>
      <c r="I33" s="26">
        <v>0.25405</v>
      </c>
      <c r="J33" s="26">
        <v>0.97</v>
      </c>
      <c r="K33" s="25">
        <f t="shared" si="0"/>
        <v>663439.99619999994</v>
      </c>
      <c r="L33" s="25">
        <f t="shared" si="1"/>
        <v>411231.24762857141</v>
      </c>
      <c r="M33" s="25">
        <f t="shared" si="2"/>
        <v>234743.88</v>
      </c>
      <c r="N33" s="25">
        <v>17464.868571428571</v>
      </c>
      <c r="O33" s="25">
        <f t="shared" si="3"/>
        <v>252208.74857142859</v>
      </c>
      <c r="P33" s="25">
        <v>0</v>
      </c>
      <c r="Q33" s="25"/>
      <c r="R33" s="25">
        <v>37831</v>
      </c>
    </row>
    <row r="34" spans="2:18" x14ac:dyDescent="0.25">
      <c r="B34" s="24" t="s">
        <v>97</v>
      </c>
      <c r="C34" s="24">
        <v>2020</v>
      </c>
      <c r="D34" s="24" t="s">
        <v>51</v>
      </c>
      <c r="E34" s="28">
        <v>87907000</v>
      </c>
      <c r="F34" s="28">
        <v>53116392</v>
      </c>
      <c r="G34" s="28">
        <v>53116392</v>
      </c>
      <c r="H34" s="28">
        <v>30000000</v>
      </c>
      <c r="I34" s="29">
        <v>0.25405</v>
      </c>
      <c r="J34" s="29">
        <v>0.95649826000000004</v>
      </c>
      <c r="K34" s="28">
        <f t="shared" si="0"/>
        <v>642999.55913077923</v>
      </c>
      <c r="L34" s="28">
        <f t="shared" si="1"/>
        <v>404426.80330457143</v>
      </c>
      <c r="M34" s="28">
        <f t="shared" si="2"/>
        <v>221107.88725477923</v>
      </c>
      <c r="N34" s="28">
        <v>17464.868571428571</v>
      </c>
      <c r="O34" s="28">
        <f t="shared" si="3"/>
        <v>238572.75582620781</v>
      </c>
      <c r="P34" s="28">
        <v>0</v>
      </c>
      <c r="Q34" s="28"/>
      <c r="R34" s="28">
        <v>35785.91337393118</v>
      </c>
    </row>
    <row r="35" spans="2:18" x14ac:dyDescent="0.25">
      <c r="B35" s="24" t="s">
        <v>98</v>
      </c>
      <c r="C35" s="24">
        <v>2021</v>
      </c>
      <c r="D35" s="24" t="s">
        <v>52</v>
      </c>
      <c r="E35" s="28">
        <v>87907000</v>
      </c>
      <c r="F35" s="28">
        <v>52032384</v>
      </c>
      <c r="G35" s="28">
        <v>52032384</v>
      </c>
      <c r="H35" s="28">
        <v>30000000</v>
      </c>
      <c r="I35" s="29">
        <v>0.25405</v>
      </c>
      <c r="J35" s="29">
        <v>0.95649826000000004</v>
      </c>
      <c r="K35" s="28">
        <f t="shared" si="0"/>
        <v>629877.11914851842</v>
      </c>
      <c r="L35" s="28">
        <f t="shared" si="1"/>
        <v>401672.88098057138</v>
      </c>
      <c r="M35" s="28">
        <f t="shared" si="2"/>
        <v>210739.3695965184</v>
      </c>
      <c r="N35" s="28">
        <v>17464.868571428571</v>
      </c>
      <c r="O35" s="28">
        <f t="shared" si="3"/>
        <v>228204.23816794698</v>
      </c>
      <c r="P35" s="28">
        <v>0</v>
      </c>
      <c r="Q35" s="28"/>
      <c r="R35" s="28">
        <v>34230.635725192056</v>
      </c>
    </row>
    <row r="36" spans="2:18" x14ac:dyDescent="0.25">
      <c r="B36" s="24" t="s">
        <v>99</v>
      </c>
      <c r="C36" s="24">
        <v>2022</v>
      </c>
      <c r="D36" s="24" t="s">
        <v>53</v>
      </c>
      <c r="E36" s="28">
        <v>87907000</v>
      </c>
      <c r="F36" s="28">
        <v>50948376</v>
      </c>
      <c r="G36" s="28">
        <v>50948376</v>
      </c>
      <c r="H36" s="28">
        <v>30000000</v>
      </c>
      <c r="I36" s="29">
        <v>0.25405</v>
      </c>
      <c r="J36" s="29">
        <v>0.95649826000000004</v>
      </c>
      <c r="K36" s="28">
        <f t="shared" si="0"/>
        <v>616754.67916625761</v>
      </c>
      <c r="L36" s="28">
        <f t="shared" si="1"/>
        <v>398918.9586565714</v>
      </c>
      <c r="M36" s="28">
        <f t="shared" si="2"/>
        <v>200370.85193825761</v>
      </c>
      <c r="N36" s="28">
        <v>17464.868571428571</v>
      </c>
      <c r="O36" s="28">
        <f t="shared" si="3"/>
        <v>217835.72050968619</v>
      </c>
      <c r="P36" s="28">
        <v>0</v>
      </c>
      <c r="Q36" s="28"/>
      <c r="R36" s="28">
        <v>32675.358076452932</v>
      </c>
    </row>
    <row r="37" spans="2:18" x14ac:dyDescent="0.25">
      <c r="B37" s="24" t="s">
        <v>100</v>
      </c>
      <c r="C37" s="24">
        <v>2023</v>
      </c>
      <c r="D37" s="24" t="s">
        <v>54</v>
      </c>
      <c r="E37" s="28">
        <v>87907000</v>
      </c>
      <c r="F37" s="28">
        <v>49864368</v>
      </c>
      <c r="G37" s="28">
        <v>49864368</v>
      </c>
      <c r="H37" s="28">
        <v>49864368</v>
      </c>
      <c r="I37" s="29">
        <v>0.25405</v>
      </c>
      <c r="J37" s="29">
        <v>0.95649826000000004</v>
      </c>
      <c r="K37" s="28">
        <f t="shared" si="0"/>
        <v>603632.2391839968</v>
      </c>
      <c r="L37" s="28">
        <f t="shared" si="1"/>
        <v>603632.2391839968</v>
      </c>
      <c r="M37" s="28">
        <f t="shared" si="2"/>
        <v>0</v>
      </c>
      <c r="N37" s="28">
        <v>1.4551915228366852E-11</v>
      </c>
      <c r="O37" s="28">
        <f t="shared" si="3"/>
        <v>1.4551915228366852E-11</v>
      </c>
      <c r="P37" s="28">
        <v>0</v>
      </c>
      <c r="Q37" s="28"/>
      <c r="R37" s="28">
        <v>2.1827872842550277E-12</v>
      </c>
    </row>
    <row r="38" spans="2:18" x14ac:dyDescent="0.25">
      <c r="B38" s="24" t="s">
        <v>101</v>
      </c>
      <c r="C38" s="24">
        <v>2024</v>
      </c>
      <c r="D38" s="24" t="s">
        <v>55</v>
      </c>
      <c r="E38" s="28">
        <v>87907000</v>
      </c>
      <c r="F38" s="28">
        <v>48780360</v>
      </c>
      <c r="G38" s="28">
        <v>48780360</v>
      </c>
      <c r="H38" s="28">
        <v>48780360</v>
      </c>
      <c r="I38" s="29">
        <v>0.25405</v>
      </c>
      <c r="J38" s="29">
        <v>0.95649826000000004</v>
      </c>
      <c r="K38" s="28">
        <f t="shared" si="0"/>
        <v>590509.79920173599</v>
      </c>
      <c r="L38" s="28">
        <f t="shared" si="1"/>
        <v>590509.79920173599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102</v>
      </c>
      <c r="C39" s="24">
        <v>2025</v>
      </c>
      <c r="D39" s="24" t="s">
        <v>56</v>
      </c>
      <c r="E39" s="28">
        <v>87907000</v>
      </c>
      <c r="F39" s="28">
        <v>47696352</v>
      </c>
      <c r="G39" s="28">
        <v>47696352</v>
      </c>
      <c r="H39" s="28">
        <v>47696352</v>
      </c>
      <c r="I39" s="29">
        <v>0.25405</v>
      </c>
      <c r="J39" s="29">
        <v>0.95649826000000004</v>
      </c>
      <c r="K39" s="28">
        <f t="shared" si="0"/>
        <v>577387.35921947518</v>
      </c>
      <c r="L39" s="28">
        <f t="shared" si="1"/>
        <v>577387.35921947518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87907000</v>
      </c>
      <c r="F51" s="32"/>
      <c r="G51" s="32"/>
      <c r="H51" s="32"/>
      <c r="I51" s="33"/>
      <c r="J51" s="33"/>
      <c r="K51" s="32"/>
      <c r="L51" s="32"/>
      <c r="M51" s="34">
        <f>SUM(M17:M49)</f>
        <v>2230499.7487895554</v>
      </c>
      <c r="N51" s="34">
        <f t="shared" ref="N51:R51" si="4">SUM(N17:N49)</f>
        <v>122254.08</v>
      </c>
      <c r="O51" s="34">
        <f t="shared" si="4"/>
        <v>2352753.8287895555</v>
      </c>
      <c r="P51" s="34">
        <f t="shared" si="4"/>
        <v>403496</v>
      </c>
      <c r="Q51" s="34">
        <f t="shared" si="4"/>
        <v>0</v>
      </c>
      <c r="R51" s="34">
        <f t="shared" si="4"/>
        <v>292034.9071755762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C10900EA-7251-4188-9056-B35BF8963D4D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2020-08-06T15:17:27Z</dcterms:created>
  <dcterms:modified xsi:type="dcterms:W3CDTF">2020-08-06T15:19:30Z</dcterms:modified>
</cp:coreProperties>
</file>