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7BF642F6-AA0B-40BA-A289-A8BFB6C78304}" xr6:coauthVersionLast="45" xr6:coauthVersionMax="45" xr10:uidLastSave="{00000000-0000-0000-0000-000000000000}"/>
  <bookViews>
    <workbookView xWindow="1170" yWindow="1170" windowWidth="9900" windowHeight="10125" xr2:uid="{5679D42B-D334-477C-ABA2-6B1896A4F521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L49" i="1"/>
  <c r="K49" i="1"/>
  <c r="L48" i="1"/>
  <c r="M48" i="1"/>
  <c r="O48" i="1" s="1"/>
  <c r="L47" i="1"/>
  <c r="K47" i="1"/>
  <c r="L46" i="1"/>
  <c r="M46" i="1"/>
  <c r="O46" i="1" s="1"/>
  <c r="L45" i="1"/>
  <c r="K45" i="1"/>
  <c r="L44" i="1"/>
  <c r="M44" i="1"/>
  <c r="O44" i="1" s="1"/>
  <c r="L43" i="1"/>
  <c r="K43" i="1"/>
  <c r="L42" i="1"/>
  <c r="M42" i="1"/>
  <c r="O42" i="1" s="1"/>
  <c r="L41" i="1"/>
  <c r="K41" i="1"/>
  <c r="L40" i="1"/>
  <c r="M40" i="1"/>
  <c r="O40" i="1" s="1"/>
  <c r="L39" i="1"/>
  <c r="K39" i="1"/>
  <c r="L24" i="1"/>
  <c r="M24" i="1"/>
  <c r="O24" i="1" s="1"/>
  <c r="L23" i="1"/>
  <c r="K23" i="1"/>
  <c r="L22" i="1"/>
  <c r="M22" i="1"/>
  <c r="O22" i="1" s="1"/>
  <c r="L21" i="1"/>
  <c r="K21" i="1"/>
  <c r="L20" i="1"/>
  <c r="M20" i="1"/>
  <c r="O20" i="1" s="1"/>
  <c r="L19" i="1"/>
  <c r="K19" i="1"/>
  <c r="L18" i="1"/>
  <c r="M18" i="1"/>
  <c r="O18" i="1" s="1"/>
  <c r="L17" i="1"/>
  <c r="K17" i="1"/>
  <c r="E51" i="1"/>
  <c r="K27" i="1" l="1"/>
  <c r="M28" i="1"/>
  <c r="O28" i="1" s="1"/>
  <c r="M32" i="1"/>
  <c r="O32" i="1" s="1"/>
  <c r="L35" i="1"/>
  <c r="M36" i="1"/>
  <c r="O36" i="1" s="1"/>
  <c r="K25" i="1"/>
  <c r="L28" i="1"/>
  <c r="K29" i="1"/>
  <c r="L32" i="1"/>
  <c r="L36" i="1"/>
  <c r="M26" i="1"/>
  <c r="O26" i="1" s="1"/>
  <c r="M30" i="1"/>
  <c r="O30" i="1" s="1"/>
  <c r="M34" i="1"/>
  <c r="O34" i="1" s="1"/>
  <c r="M38" i="1"/>
  <c r="O38" i="1" s="1"/>
  <c r="L33" i="1"/>
  <c r="N51" i="1"/>
  <c r="L26" i="1"/>
  <c r="M29" i="1"/>
  <c r="O29" i="1" s="1"/>
  <c r="L30" i="1"/>
  <c r="K31" i="1"/>
  <c r="L34" i="1"/>
  <c r="M37" i="1"/>
  <c r="O37" i="1" s="1"/>
  <c r="L38" i="1"/>
  <c r="M17" i="1"/>
  <c r="K18" i="1"/>
  <c r="M19" i="1"/>
  <c r="O19" i="1" s="1"/>
  <c r="K20" i="1"/>
  <c r="M21" i="1"/>
  <c r="O21" i="1" s="1"/>
  <c r="K22" i="1"/>
  <c r="M23" i="1"/>
  <c r="O23" i="1" s="1"/>
  <c r="K24" i="1"/>
  <c r="M25" i="1"/>
  <c r="O25" i="1" s="1"/>
  <c r="M27" i="1"/>
  <c r="O27" i="1" s="1"/>
  <c r="K28" i="1"/>
  <c r="K30" i="1"/>
  <c r="M31" i="1"/>
  <c r="K32" i="1"/>
  <c r="M33" i="1"/>
  <c r="O33" i="1" s="1"/>
  <c r="M35" i="1"/>
  <c r="O35" i="1" s="1"/>
  <c r="K36" i="1"/>
  <c r="K38" i="1"/>
  <c r="M39" i="1"/>
  <c r="O39" i="1" s="1"/>
  <c r="K40" i="1"/>
  <c r="M41" i="1"/>
  <c r="O41" i="1" s="1"/>
  <c r="K42" i="1"/>
  <c r="M43" i="1"/>
  <c r="O43" i="1" s="1"/>
  <c r="K44" i="1"/>
  <c r="M45" i="1"/>
  <c r="O45" i="1" s="1"/>
  <c r="K46" i="1"/>
  <c r="M47" i="1"/>
  <c r="O47" i="1" s="1"/>
  <c r="K48" i="1"/>
  <c r="M49" i="1"/>
  <c r="O49" i="1" s="1"/>
  <c r="O31" i="1" l="1"/>
  <c r="K37" i="1"/>
  <c r="K34" i="1"/>
  <c r="K26" i="1"/>
  <c r="L37" i="1"/>
  <c r="P51" i="1"/>
  <c r="M51" i="1"/>
  <c r="O17" i="1"/>
  <c r="O51" i="1" s="1"/>
  <c r="K35" i="1"/>
  <c r="R51" i="1"/>
  <c r="L29" i="1"/>
  <c r="L25" i="1"/>
  <c r="K33" i="1"/>
  <c r="L31" i="1"/>
  <c r="L27" i="1"/>
</calcChain>
</file>

<file path=xl/sharedStrings.xml><?xml version="1.0" encoding="utf-8"?>
<sst xmlns="http://schemas.openxmlformats.org/spreadsheetml/2006/main" count="301" uniqueCount="106">
  <si>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</si>
  <si>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</si>
  <si>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</si>
  <si>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</si>
  <si>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</si>
  <si>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</si>
  <si>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</si>
  <si>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</si>
  <si>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</si>
  <si>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</si>
  <si>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</si>
  <si>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</si>
  <si>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</si>
  <si>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</si>
  <si>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</si>
  <si>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</si>
  <si>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</si>
  <si>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</si>
  <si>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</si>
  <si>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</si>
  <si>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</si>
  <si>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</si>
  <si>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</si>
  <si>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</si>
  <si>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</si>
  <si>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</si>
  <si>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</si>
  <si>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</si>
  <si>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</si>
  <si>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</si>
  <si>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</si>
  <si>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</si>
  <si>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</si>
  <si>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</si>
  <si>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</si>
  <si>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</si>
  <si>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</si>
  <si>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</si>
  <si>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</si>
  <si>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</si>
  <si>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</si>
  <si>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</si>
  <si>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</si>
  <si>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</si>
  <si>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</si>
  <si>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</si>
  <si>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</si>
  <si>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</si>
  <si>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</si>
  <si>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</si>
  <si>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</si>
  <si>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</si>
  <si>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</si>
  <si>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</si>
  <si>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</si>
  <si>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</si>
  <si>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</si>
  <si>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</si>
  <si>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</si>
  <si>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</si>
  <si>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</si>
  <si>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</si>
  <si>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</si>
  <si>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</si>
  <si>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</si>
  <si>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</si>
  <si>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</si>
  <si>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</si>
  <si>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</si>
  <si>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</si>
  <si>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</si>
  <si>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</si>
  <si>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</si>
  <si>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</si>
  <si>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</si>
  <si>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</si>
  <si>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</si>
  <si>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</si>
  <si>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</si>
  <si>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</si>
  <si>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</si>
  <si>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</si>
  <si>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</si>
  <si>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</si>
  <si>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</si>
  <si>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</si>
  <si>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</si>
  <si>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[Wind] Renewable Energy Electric Generation</t>
  </si>
  <si>
    <t>Raymondville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</si>
  <si>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</si>
  <si>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</si>
  <si>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</si>
  <si>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</si>
  <si>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</si>
  <si>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</si>
  <si>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</si>
  <si>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</si>
  <si>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</si>
  <si>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</si>
  <si>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</si>
  <si>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</si>
  <si>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</si>
  <si>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</si>
  <si>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12-13-2011</t>
  </si>
  <si>
    <t>245903</t>
  </si>
  <si>
    <t>Magic Valley Wind Farm I,LLC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</si>
</sst>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8" fillId="0" borderId="0" xfId="3" applyFont="1"/>
    <xf numFmtId="0" fontId="9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10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49" fontId="1" fillId="0" borderId="4" xfId="3" applyNumberFormat="1" applyBorder="1" applyAlignment="1">
      <alignment horizontal="left"/>
    </xf>
    <xf numFmtId="1" fontId="1" fillId="0" borderId="4" xfId="3" applyNumberFormat="1" applyBorder="1" applyAlignment="1">
      <alignment horizontal="left"/>
    </xf>
    <xf numFmtId="0" fontId="10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6" fontId="1" fillId="2" borderId="1" xfId="3" applyNumberFormat="1" applyFill="1" applyBorder="1"/>
    <xf numFmtId="165" fontId="1" fillId="0" borderId="0" xfId="3" applyNumberFormat="1"/>
    <xf numFmtId="165" fontId="10" fillId="3" borderId="1" xfId="4" applyNumberFormat="1" applyFont="1" applyFill="1" applyBorder="1"/>
    <xf numFmtId="166" fontId="10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10" fillId="3" borderId="1" xfId="0" applyFont="1" applyFill="1" applyBorder="1" applyAlignment="1">
      <alignment horizontal="left"/>
    </xf>
    <xf numFmtId="0" fontId="1" fillId="3" borderId="0" xfId="0" applyFont="1" applyFill="1"/>
    <xf numFmtId="0" fontId="10" fillId="0" borderId="0" xfId="0" applyFont="1" applyAlignment="1">
      <alignment horizontal="right"/>
    </xf>
    <xf numFmtId="0" fontId="1" fillId="0" borderId="7" xfId="0" applyFont="1" applyBorder="1"/>
    <xf numFmtId="0" fontId="10" fillId="0" borderId="0" xfId="0" applyFont="1" applyAlignment="1">
      <alignment horizontal="left"/>
    </xf>
    <xf numFmtId="0" fontId="1" fillId="0" borderId="8" xfId="0" applyFont="1" applyBorder="1"/>
    <xf numFmtId="0" fontId="12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956F6857-29B6-409A-A489-331406F0E392}"/>
    <cellStyle name="Hyperlink" xfId="2" builtinId="8"/>
    <cellStyle name="Normal" xfId="0" builtinId="0"/>
    <cellStyle name="Normal 5" xfId="3" xr:uid="{C7F6CF07-047B-4023-9A30-1D6FF8204A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BDA3B-37BE-4B5B-85FC-DEB030E9D205}">
  <sheetPr>
    <tabColor theme="4" tint="-0.249977111117893"/>
    <pageSetUpPr fitToPage="1"/>
  </sheetPr>
  <dimension ref="A1:W70"/>
  <sheetViews>
    <sheetView tabSelected="1" topLeftCell="D6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206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14" t="s">
        <v>105</v>
      </c>
    </row>
    <row r="9" spans="1:22" x14ac:dyDescent="0.25">
      <c r="G9" s="10" t="s">
        <v>8</v>
      </c>
      <c r="H9" s="16">
        <v>10000000</v>
      </c>
    </row>
    <row r="10" spans="1:22" x14ac:dyDescent="0.25">
      <c r="G10" s="10" t="s">
        <v>9</v>
      </c>
      <c r="H10" s="17" t="s">
        <v>103</v>
      </c>
      <c r="I10" s="12"/>
    </row>
    <row r="11" spans="1:22" x14ac:dyDescent="0.25">
      <c r="G11" s="10" t="s">
        <v>10</v>
      </c>
      <c r="H11" s="18">
        <v>2012</v>
      </c>
      <c r="I11" s="12"/>
      <c r="P11" s="2" t="s">
        <v>11</v>
      </c>
    </row>
    <row r="12" spans="1:22" x14ac:dyDescent="0.25">
      <c r="G12" s="10" t="s">
        <v>12</v>
      </c>
      <c r="H12" s="18">
        <v>2014</v>
      </c>
      <c r="I12" s="12"/>
    </row>
    <row r="13" spans="1:22" x14ac:dyDescent="0.25">
      <c r="G13" s="19" t="s">
        <v>13</v>
      </c>
      <c r="H13" s="18">
        <v>2011</v>
      </c>
      <c r="I13" s="2" t="s">
        <v>14</v>
      </c>
    </row>
    <row r="14" spans="1:22" x14ac:dyDescent="0.25">
      <c r="G14" s="19" t="s">
        <v>15</v>
      </c>
      <c r="H14" s="18">
        <v>2024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>
        <v>95000000</v>
      </c>
      <c r="F25" s="25">
        <v>0</v>
      </c>
      <c r="G25" s="25">
        <v>0</v>
      </c>
      <c r="H25" s="25">
        <v>0</v>
      </c>
      <c r="I25" s="26">
        <v>0.27989999999999998</v>
      </c>
      <c r="J25" s="26">
        <v>1.04</v>
      </c>
      <c r="K25" s="25">
        <f t="shared" si="0"/>
        <v>0</v>
      </c>
      <c r="L25" s="25">
        <f t="shared" si="1"/>
        <v>0</v>
      </c>
      <c r="M25" s="25">
        <f t="shared" si="2"/>
        <v>0</v>
      </c>
      <c r="N25" s="25">
        <v>0</v>
      </c>
      <c r="O25" s="25">
        <f t="shared" si="3"/>
        <v>0</v>
      </c>
      <c r="P25" s="25">
        <v>0</v>
      </c>
      <c r="Q25" s="25"/>
      <c r="R25" s="25">
        <v>0</v>
      </c>
      <c r="T25" s="27"/>
      <c r="U25" s="27"/>
      <c r="V25" s="27"/>
      <c r="W25" s="27"/>
    </row>
    <row r="26" spans="2:23" x14ac:dyDescent="0.25">
      <c r="B26" s="24" t="s">
        <v>90</v>
      </c>
      <c r="C26" s="24">
        <v>2012</v>
      </c>
      <c r="D26" s="24" t="s">
        <v>43</v>
      </c>
      <c r="E26" s="25">
        <v>96253510</v>
      </c>
      <c r="F26" s="25">
        <v>5000150</v>
      </c>
      <c r="G26" s="25">
        <v>5000150</v>
      </c>
      <c r="H26" s="25">
        <v>5000150</v>
      </c>
      <c r="I26" s="26">
        <v>0.34</v>
      </c>
      <c r="J26" s="26">
        <v>1.04</v>
      </c>
      <c r="K26" s="25">
        <f t="shared" si="0"/>
        <v>69002.070000000007</v>
      </c>
      <c r="L26" s="25">
        <f t="shared" si="1"/>
        <v>69002.070000000007</v>
      </c>
      <c r="M26" s="25">
        <f t="shared" si="2"/>
        <v>0</v>
      </c>
      <c r="N26" s="25">
        <v>0</v>
      </c>
      <c r="O26" s="25">
        <f t="shared" si="3"/>
        <v>0</v>
      </c>
      <c r="P26" s="25">
        <v>0</v>
      </c>
      <c r="Q26" s="25"/>
      <c r="R26" s="25">
        <v>0</v>
      </c>
    </row>
    <row r="27" spans="2:23" x14ac:dyDescent="0.25">
      <c r="B27" s="24" t="s">
        <v>91</v>
      </c>
      <c r="C27" s="24">
        <v>2013</v>
      </c>
      <c r="D27" s="24" t="s">
        <v>44</v>
      </c>
      <c r="E27" s="25">
        <v>96253510</v>
      </c>
      <c r="F27" s="25">
        <v>96253510</v>
      </c>
      <c r="G27" s="25">
        <v>96253510</v>
      </c>
      <c r="H27" s="25">
        <v>96253510</v>
      </c>
      <c r="I27" s="26">
        <v>0.34</v>
      </c>
      <c r="J27" s="26">
        <v>1.04</v>
      </c>
      <c r="K27" s="25">
        <f t="shared" si="0"/>
        <v>1328298.4380000001</v>
      </c>
      <c r="L27" s="25">
        <f t="shared" si="1"/>
        <v>1328298.4380000001</v>
      </c>
      <c r="M27" s="25">
        <f t="shared" si="2"/>
        <v>0</v>
      </c>
      <c r="N27" s="25">
        <v>0</v>
      </c>
      <c r="O27" s="25">
        <f t="shared" si="3"/>
        <v>0</v>
      </c>
      <c r="P27" s="25">
        <v>0</v>
      </c>
      <c r="Q27" s="25"/>
      <c r="R27" s="25">
        <v>0</v>
      </c>
    </row>
    <row r="28" spans="2:23" x14ac:dyDescent="0.25">
      <c r="B28" s="24" t="s">
        <v>92</v>
      </c>
      <c r="C28" s="24">
        <v>2014</v>
      </c>
      <c r="D28" s="24" t="s">
        <v>45</v>
      </c>
      <c r="E28" s="25">
        <v>96253510</v>
      </c>
      <c r="F28" s="25">
        <v>92037251</v>
      </c>
      <c r="G28" s="25">
        <v>92037251</v>
      </c>
      <c r="H28" s="25">
        <v>10000000</v>
      </c>
      <c r="I28" s="26">
        <v>0.2984</v>
      </c>
      <c r="J28" s="26">
        <v>1.04</v>
      </c>
      <c r="K28" s="25">
        <f t="shared" si="0"/>
        <v>1231826.5673839999</v>
      </c>
      <c r="L28" s="25">
        <f t="shared" si="1"/>
        <v>378639.156984</v>
      </c>
      <c r="M28" s="25">
        <f t="shared" si="2"/>
        <v>853187.41039999994</v>
      </c>
      <c r="N28" s="25">
        <v>0</v>
      </c>
      <c r="O28" s="25">
        <f t="shared" si="3"/>
        <v>853187.41039999994</v>
      </c>
      <c r="P28" s="25">
        <v>936497</v>
      </c>
      <c r="Q28" s="25"/>
      <c r="R28" s="25">
        <v>0</v>
      </c>
    </row>
    <row r="29" spans="2:23" x14ac:dyDescent="0.25">
      <c r="B29" s="24" t="s">
        <v>93</v>
      </c>
      <c r="C29" s="24">
        <v>2015</v>
      </c>
      <c r="D29" s="24" t="s">
        <v>46</v>
      </c>
      <c r="E29" s="25">
        <v>96253510</v>
      </c>
      <c r="F29" s="25">
        <v>88390250</v>
      </c>
      <c r="G29" s="25">
        <v>88390250</v>
      </c>
      <c r="H29" s="25">
        <v>10000000</v>
      </c>
      <c r="I29" s="26">
        <v>0.28310000000000002</v>
      </c>
      <c r="J29" s="26">
        <v>1.04</v>
      </c>
      <c r="K29" s="25">
        <f t="shared" si="0"/>
        <v>1169491.39775</v>
      </c>
      <c r="L29" s="25">
        <f t="shared" si="1"/>
        <v>226084.72575000001</v>
      </c>
      <c r="M29" s="25">
        <f t="shared" si="2"/>
        <v>815258.6</v>
      </c>
      <c r="N29" s="25">
        <v>128148.07200000001</v>
      </c>
      <c r="O29" s="25">
        <f t="shared" si="3"/>
        <v>943406.67200000002</v>
      </c>
      <c r="P29" s="25">
        <v>93766</v>
      </c>
      <c r="Q29" s="25"/>
      <c r="R29" s="25">
        <v>368112</v>
      </c>
    </row>
    <row r="30" spans="2:23" x14ac:dyDescent="0.25">
      <c r="B30" s="24" t="s">
        <v>94</v>
      </c>
      <c r="C30" s="24">
        <v>2016</v>
      </c>
      <c r="D30" s="24" t="s">
        <v>47</v>
      </c>
      <c r="E30" s="25">
        <v>96253510</v>
      </c>
      <c r="F30" s="25">
        <v>83723720</v>
      </c>
      <c r="G30" s="25">
        <v>83723720</v>
      </c>
      <c r="H30" s="25">
        <v>10000000</v>
      </c>
      <c r="I30" s="26">
        <v>0.28310000000000002</v>
      </c>
      <c r="J30" s="26">
        <v>1.04</v>
      </c>
      <c r="K30" s="25">
        <f t="shared" si="0"/>
        <v>1107748.53932</v>
      </c>
      <c r="L30" s="25">
        <f t="shared" si="1"/>
        <v>212873.77932</v>
      </c>
      <c r="M30" s="25">
        <f t="shared" si="2"/>
        <v>766726.68799999997</v>
      </c>
      <c r="N30" s="25">
        <v>128148.07200000001</v>
      </c>
      <c r="O30" s="25">
        <f t="shared" si="3"/>
        <v>894874.76</v>
      </c>
      <c r="P30" s="25">
        <v>0</v>
      </c>
      <c r="Q30" s="25"/>
      <c r="R30" s="25">
        <v>394063</v>
      </c>
    </row>
    <row r="31" spans="2:23" x14ac:dyDescent="0.25">
      <c r="B31" s="24" t="s">
        <v>95</v>
      </c>
      <c r="C31" s="24">
        <v>2017</v>
      </c>
      <c r="D31" s="24" t="s">
        <v>48</v>
      </c>
      <c r="E31" s="25">
        <v>96253510</v>
      </c>
      <c r="F31" s="25">
        <v>76586600</v>
      </c>
      <c r="G31" s="25">
        <v>76586600</v>
      </c>
      <c r="H31" s="25">
        <v>10000000</v>
      </c>
      <c r="I31" s="26">
        <v>0.14000000000000001</v>
      </c>
      <c r="J31" s="26">
        <v>1.17</v>
      </c>
      <c r="K31" s="25">
        <f t="shared" si="0"/>
        <v>1003284.4599999998</v>
      </c>
      <c r="L31" s="25">
        <f t="shared" si="1"/>
        <v>112110.61999999998</v>
      </c>
      <c r="M31" s="25">
        <f t="shared" si="2"/>
        <v>779063.21999999986</v>
      </c>
      <c r="N31" s="25">
        <v>112110.62000000001</v>
      </c>
      <c r="O31" s="25">
        <f t="shared" si="3"/>
        <v>891173.83999999985</v>
      </c>
      <c r="P31" s="25">
        <v>92095</v>
      </c>
      <c r="Q31" s="25"/>
      <c r="R31" s="25">
        <v>319632</v>
      </c>
    </row>
    <row r="32" spans="2:23" x14ac:dyDescent="0.25">
      <c r="B32" s="24" t="s">
        <v>96</v>
      </c>
      <c r="C32" s="24">
        <v>2018</v>
      </c>
      <c r="D32" s="24" t="s">
        <v>49</v>
      </c>
      <c r="E32" s="25">
        <v>96253510</v>
      </c>
      <c r="F32" s="25">
        <v>65488808</v>
      </c>
      <c r="G32" s="25">
        <v>65488808</v>
      </c>
      <c r="H32" s="25">
        <v>10000000</v>
      </c>
      <c r="I32" s="26">
        <v>0.14000000000000001</v>
      </c>
      <c r="J32" s="26">
        <v>1.17</v>
      </c>
      <c r="K32" s="25">
        <f t="shared" si="0"/>
        <v>857903.38479999988</v>
      </c>
      <c r="L32" s="25">
        <f t="shared" si="1"/>
        <v>104342.16560000001</v>
      </c>
      <c r="M32" s="25">
        <f t="shared" si="2"/>
        <v>649219.05359999987</v>
      </c>
      <c r="N32" s="25">
        <v>104342.16560000001</v>
      </c>
      <c r="O32" s="25">
        <f t="shared" si="3"/>
        <v>753561.21919999993</v>
      </c>
      <c r="P32" s="25">
        <v>80087</v>
      </c>
      <c r="Q32" s="25"/>
      <c r="R32" s="25">
        <v>269390</v>
      </c>
    </row>
    <row r="33" spans="2:18" x14ac:dyDescent="0.25">
      <c r="B33" s="24" t="s">
        <v>97</v>
      </c>
      <c r="C33" s="24">
        <v>2019</v>
      </c>
      <c r="D33" s="24" t="s">
        <v>50</v>
      </c>
      <c r="E33" s="25">
        <v>96253510</v>
      </c>
      <c r="F33" s="25">
        <v>60128560</v>
      </c>
      <c r="G33" s="25">
        <v>60128560</v>
      </c>
      <c r="H33" s="25">
        <v>10000000</v>
      </c>
      <c r="I33" s="26">
        <v>0.14000000000000001</v>
      </c>
      <c r="J33" s="26">
        <v>1.0683499999999999</v>
      </c>
      <c r="K33" s="25">
        <f t="shared" si="0"/>
        <v>726563.45475999999</v>
      </c>
      <c r="L33" s="25">
        <f t="shared" si="1"/>
        <v>95507.491999999998</v>
      </c>
      <c r="M33" s="25">
        <f t="shared" si="2"/>
        <v>535548.47075999994</v>
      </c>
      <c r="N33" s="25">
        <v>95507.491999999998</v>
      </c>
      <c r="O33" s="25">
        <f t="shared" si="3"/>
        <v>631055.96275999991</v>
      </c>
      <c r="P33" s="25">
        <v>67697</v>
      </c>
      <c r="Q33" s="25"/>
      <c r="R33" s="25">
        <v>225344</v>
      </c>
    </row>
    <row r="34" spans="2:18" x14ac:dyDescent="0.25">
      <c r="B34" s="24" t="s">
        <v>98</v>
      </c>
      <c r="C34" s="24">
        <v>2020</v>
      </c>
      <c r="D34" s="24" t="s">
        <v>51</v>
      </c>
      <c r="E34" s="28">
        <v>96253510</v>
      </c>
      <c r="F34" s="28">
        <v>54778070.700000003</v>
      </c>
      <c r="G34" s="28">
        <v>54778070.700000003</v>
      </c>
      <c r="H34" s="28">
        <v>10000000</v>
      </c>
      <c r="I34" s="29">
        <v>0.14000000000000001</v>
      </c>
      <c r="J34" s="29">
        <v>1.0548485035064934</v>
      </c>
      <c r="K34" s="28">
        <f t="shared" si="0"/>
        <v>654514.95800867886</v>
      </c>
      <c r="L34" s="28">
        <f t="shared" si="1"/>
        <v>91087.074665324675</v>
      </c>
      <c r="M34" s="28">
        <f t="shared" si="2"/>
        <v>472340.80867802957</v>
      </c>
      <c r="N34" s="28">
        <v>91087.074665324675</v>
      </c>
      <c r="O34" s="28">
        <f t="shared" si="3"/>
        <v>563427.88334335422</v>
      </c>
      <c r="P34" s="28">
        <v>0</v>
      </c>
      <c r="Q34" s="28"/>
      <c r="R34" s="28">
        <v>225371.15333734173</v>
      </c>
    </row>
    <row r="35" spans="2:18" x14ac:dyDescent="0.25">
      <c r="B35" s="24" t="s">
        <v>99</v>
      </c>
      <c r="C35" s="24">
        <v>2021</v>
      </c>
      <c r="D35" s="24" t="s">
        <v>52</v>
      </c>
      <c r="E35" s="28">
        <v>96253510</v>
      </c>
      <c r="F35" s="28">
        <v>51734844.549999997</v>
      </c>
      <c r="G35" s="28">
        <v>51734844.549999997</v>
      </c>
      <c r="H35" s="28">
        <v>10000000</v>
      </c>
      <c r="I35" s="29">
        <v>0.14000000000000001</v>
      </c>
      <c r="J35" s="29">
        <v>1.0548485035064934</v>
      </c>
      <c r="K35" s="28">
        <f t="shared" si="0"/>
        <v>618153.01589708566</v>
      </c>
      <c r="L35" s="28">
        <f t="shared" si="1"/>
        <v>88956.81636032465</v>
      </c>
      <c r="M35" s="28">
        <f t="shared" si="2"/>
        <v>440239.38317643624</v>
      </c>
      <c r="N35" s="28">
        <v>88956.816360324679</v>
      </c>
      <c r="O35" s="28">
        <f t="shared" si="3"/>
        <v>529196.19953676092</v>
      </c>
      <c r="P35" s="28">
        <v>0</v>
      </c>
      <c r="Q35" s="28"/>
      <c r="R35" s="28">
        <v>211678.47981470442</v>
      </c>
    </row>
    <row r="36" spans="2:18" x14ac:dyDescent="0.25">
      <c r="B36" s="24" t="s">
        <v>100</v>
      </c>
      <c r="C36" s="24">
        <v>2022</v>
      </c>
      <c r="D36" s="24" t="s">
        <v>53</v>
      </c>
      <c r="E36" s="28">
        <v>96253510</v>
      </c>
      <c r="F36" s="28">
        <v>48691618.400000006</v>
      </c>
      <c r="G36" s="28">
        <v>48691618.400000006</v>
      </c>
      <c r="H36" s="28">
        <v>48691618.400000006</v>
      </c>
      <c r="I36" s="29">
        <v>0.14000000000000001</v>
      </c>
      <c r="J36" s="29">
        <v>1.0548485035064934</v>
      </c>
      <c r="K36" s="28">
        <f t="shared" si="0"/>
        <v>581791.07378549245</v>
      </c>
      <c r="L36" s="28">
        <f t="shared" si="1"/>
        <v>433054.88241114176</v>
      </c>
      <c r="M36" s="28">
        <f t="shared" si="2"/>
        <v>0</v>
      </c>
      <c r="N36" s="28">
        <v>148736.19137435069</v>
      </c>
      <c r="O36" s="28">
        <f t="shared" si="3"/>
        <v>148736.19137435069</v>
      </c>
      <c r="P36" s="28">
        <v>0</v>
      </c>
      <c r="Q36" s="28"/>
      <c r="R36" s="28">
        <v>59494.476549740277</v>
      </c>
    </row>
    <row r="37" spans="2:18" x14ac:dyDescent="0.25">
      <c r="B37" s="24" t="s">
        <v>101</v>
      </c>
      <c r="C37" s="24">
        <v>2023</v>
      </c>
      <c r="D37" s="24" t="s">
        <v>54</v>
      </c>
      <c r="E37" s="28">
        <v>96253510</v>
      </c>
      <c r="F37" s="28">
        <v>45648392.25</v>
      </c>
      <c r="G37" s="28">
        <v>45648392.25</v>
      </c>
      <c r="H37" s="28">
        <v>45648392.25</v>
      </c>
      <c r="I37" s="29">
        <v>0.14000000000000001</v>
      </c>
      <c r="J37" s="29">
        <v>1.0548485035064934</v>
      </c>
      <c r="K37" s="28">
        <f t="shared" si="0"/>
        <v>545429.13167389913</v>
      </c>
      <c r="L37" s="28">
        <f t="shared" si="1"/>
        <v>545429.13167389913</v>
      </c>
      <c r="M37" s="28">
        <f t="shared" si="2"/>
        <v>0</v>
      </c>
      <c r="N37" s="28">
        <v>0</v>
      </c>
      <c r="O37" s="28">
        <f t="shared" si="3"/>
        <v>0</v>
      </c>
      <c r="P37" s="28">
        <v>0</v>
      </c>
      <c r="Q37" s="28"/>
      <c r="R37" s="28">
        <v>0</v>
      </c>
    </row>
    <row r="38" spans="2:18" x14ac:dyDescent="0.25">
      <c r="B38" s="24" t="s">
        <v>102</v>
      </c>
      <c r="C38" s="24">
        <v>2024</v>
      </c>
      <c r="D38" s="24" t="s">
        <v>55</v>
      </c>
      <c r="E38" s="28">
        <v>96253510</v>
      </c>
      <c r="F38" s="28">
        <v>42605166.099999994</v>
      </c>
      <c r="G38" s="28">
        <v>42605166.099999994</v>
      </c>
      <c r="H38" s="28">
        <v>42605166.099999994</v>
      </c>
      <c r="I38" s="29">
        <v>0.14000000000000001</v>
      </c>
      <c r="J38" s="29">
        <v>1.0548485035064934</v>
      </c>
      <c r="K38" s="28">
        <f t="shared" si="0"/>
        <v>509067.18956230575</v>
      </c>
      <c r="L38" s="28">
        <f t="shared" si="1"/>
        <v>509067.18956230575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0</v>
      </c>
    </row>
    <row r="39" spans="2:18" x14ac:dyDescent="0.25">
      <c r="B39" s="24" t="s">
        <v>89</v>
      </c>
      <c r="C39" s="24">
        <v>2025</v>
      </c>
      <c r="D39" s="24" t="s">
        <v>56</v>
      </c>
      <c r="E39" s="28" t="s">
        <v>89</v>
      </c>
      <c r="F39" s="28" t="s">
        <v>89</v>
      </c>
      <c r="G39" s="28" t="s">
        <v>89</v>
      </c>
      <c r="H39" s="28" t="s">
        <v>89</v>
      </c>
      <c r="I39" s="29" t="s">
        <v>89</v>
      </c>
      <c r="J39" s="29" t="s">
        <v>89</v>
      </c>
      <c r="K39" s="28" t="str">
        <f t="shared" si="0"/>
        <v/>
      </c>
      <c r="L39" s="28" t="str">
        <f t="shared" si="1"/>
        <v/>
      </c>
      <c r="M39" s="28" t="str">
        <f t="shared" si="2"/>
        <v/>
      </c>
      <c r="N39" s="28" t="s">
        <v>89</v>
      </c>
      <c r="O39" s="28" t="str">
        <f t="shared" si="3"/>
        <v/>
      </c>
      <c r="P39" s="28" t="s">
        <v>89</v>
      </c>
      <c r="Q39" s="28"/>
      <c r="R39" s="28" t="s">
        <v>89</v>
      </c>
    </row>
    <row r="40" spans="2:18" x14ac:dyDescent="0.25">
      <c r="B40" s="24" t="s">
        <v>89</v>
      </c>
      <c r="C40" s="24">
        <v>2026</v>
      </c>
      <c r="D40" s="24" t="s">
        <v>57</v>
      </c>
      <c r="E40" s="28" t="s">
        <v>89</v>
      </c>
      <c r="F40" s="28" t="s">
        <v>89</v>
      </c>
      <c r="G40" s="28" t="s">
        <v>89</v>
      </c>
      <c r="H40" s="28" t="s">
        <v>89</v>
      </c>
      <c r="I40" s="29" t="s">
        <v>89</v>
      </c>
      <c r="J40" s="29" t="s">
        <v>89</v>
      </c>
      <c r="K40" s="28" t="str">
        <f t="shared" si="0"/>
        <v/>
      </c>
      <c r="L40" s="28" t="str">
        <f t="shared" si="1"/>
        <v/>
      </c>
      <c r="M40" s="28" t="str">
        <f t="shared" si="2"/>
        <v/>
      </c>
      <c r="N40" s="28" t="s">
        <v>89</v>
      </c>
      <c r="O40" s="28" t="str">
        <f t="shared" si="3"/>
        <v/>
      </c>
      <c r="P40" s="28" t="s">
        <v>89</v>
      </c>
      <c r="Q40" s="28"/>
      <c r="R40" s="28" t="s">
        <v>89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96253510</v>
      </c>
      <c r="F51" s="32"/>
      <c r="G51" s="32"/>
      <c r="H51" s="32"/>
      <c r="I51" s="33"/>
      <c r="J51" s="33"/>
      <c r="K51" s="32"/>
      <c r="L51" s="32"/>
      <c r="M51" s="34">
        <f>SUM(M17:M49)</f>
        <v>5311583.6346144658</v>
      </c>
      <c r="N51" s="34">
        <f t="shared" ref="N51:R51" si="4">SUM(N17:N49)</f>
        <v>897036.50400000007</v>
      </c>
      <c r="O51" s="34">
        <f t="shared" si="4"/>
        <v>6208620.1386144646</v>
      </c>
      <c r="P51" s="34">
        <f t="shared" si="4"/>
        <v>1270142</v>
      </c>
      <c r="Q51" s="34">
        <f t="shared" si="4"/>
        <v>0</v>
      </c>
      <c r="R51" s="34">
        <f t="shared" si="4"/>
        <v>2073085.1097017864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0B6F25A8-F722-4343-B564-DC898DAED237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Samantha Lifshen</cp:lastModifiedBy>
  <dcterms:created xsi:type="dcterms:W3CDTF">2020-08-04T16:36:18Z</dcterms:created>
  <dcterms:modified xsi:type="dcterms:W3CDTF">2020-08-04T16:37:38Z</dcterms:modified>
</cp:coreProperties>
</file>