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4 0824/"/>
    </mc:Choice>
  </mc:AlternateContent>
  <xr:revisionPtr revIDLastSave="0" documentId="8_{7631CB34-DEB9-4672-BA2E-B6BA171E255D}" xr6:coauthVersionLast="47" xr6:coauthVersionMax="47" xr10:uidLastSave="{00000000-0000-0000-0000-000000000000}"/>
  <bookViews>
    <workbookView xWindow="4665" yWindow="0" windowWidth="24435" windowHeight="12345" xr2:uid="{00000000-000D-0000-FFFF-FFFF0000000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1" i="2" l="1"/>
  <c r="Q51" i="2"/>
  <c r="P51" i="2"/>
  <c r="N51" i="2"/>
  <c r="E51" i="2"/>
  <c r="O51" i="2" l="1"/>
  <c r="M51" i="2" l="1"/>
</calcChain>
</file>

<file path=xl/sharedStrings.xml><?xml version="1.0" encoding="utf-8"?>
<sst xmlns="http://schemas.openxmlformats.org/spreadsheetml/2006/main" count="136" uniqueCount="124">
  <si>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</si>
  <si>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</si>
  <si>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</si>
  <si>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</si>
  <si>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</si>
  <si>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</si>
  <si>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</si>
  <si>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</si>
  <si>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</si>
  <si>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</si>
  <si>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</si>
  <si>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</si>
  <si>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</si>
  <si>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</si>
  <si>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</si>
  <si>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</si>
  <si>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</si>
  <si>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</si>
  <si>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</si>
  <si>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</si>
  <si>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</si>
  <si>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</si>
  <si>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</si>
  <si>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</si>
  <si>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</si>
  <si>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</si>
  <si>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</si>
  <si>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</si>
  <si>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</si>
  <si>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</si>
  <si>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</si>
  <si>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</si>
  <si>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</si>
  <si>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</si>
  <si>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</si>
  <si>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</si>
  <si>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</si>
  <si>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</si>
  <si>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</si>
  <si>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</si>
  <si>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</si>
  <si>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</si>
  <si>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</si>
  <si>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</si>
  <si>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</si>
  <si>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</si>
  <si>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</si>
  <si>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</si>
  <si>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</si>
  <si>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</si>
  <si>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</si>
  <si>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</si>
  <si>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</si>
  <si>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</si>
  <si>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</si>
  <si>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</si>
  <si>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</si>
  <si>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</si>
  <si>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</si>
  <si>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</si>
  <si>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</si>
  <si>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</si>
  <si>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</si>
  <si>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</si>
  <si>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</si>
  <si>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</si>
  <si>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</si>
  <si>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</si>
  <si>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</si>
  <si>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</si>
  <si>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</si>
  <si>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</si>
  <si>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</si>
  <si>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</si>
  <si>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</si>
  <si>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</si>
  <si>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</si>
  <si>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</si>
  <si>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</si>
  <si>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</si>
  <si>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</si>
  <si>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</si>
  <si>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</si>
  <si>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</si>
  <si>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</si>
  <si>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</si>
  <si>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</si>
  <si>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</si>
  <si>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</si>
  <si>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</si>
  <si>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</si>
  <si>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</si>
  <si>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</si>
  <si>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</si>
  <si>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</si>
  <si>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</si>
  <si>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</si>
  <si>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</si>
  <si>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</si>
  <si>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</si>
  <si>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</si>
  <si>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</si>
  <si>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Terry W. Smith</t>
  </si>
  <si>
    <t>Consultant - Leon Alcala, PLLC</t>
  </si>
  <si>
    <t>(210) 867-2256</t>
  </si>
  <si>
    <t>tsmith@leonalcala.com</t>
  </si>
  <si>
    <t>245902</t>
  </si>
  <si>
    <t>[Wind] Renewable Energy Electric Generation</t>
  </si>
  <si>
    <t>Lyford CISD</t>
  </si>
  <si>
    <t>Magic Valley Wind Farm I, LLC</t>
  </si>
  <si>
    <t>11-14-2011</t>
  </si>
  <si>
    <t>QTP1</t>
  </si>
  <si>
    <t>QTP2</t>
  </si>
  <si>
    <t>L1</t>
  </si>
  <si>
    <t>L2</t>
  </si>
  <si>
    <t>L3</t>
  </si>
  <si>
    <t>L4</t>
  </si>
  <si>
    <t>L5</t>
  </si>
  <si>
    <t>L6</t>
  </si>
  <si>
    <t>L7</t>
  </si>
  <si>
    <t>L8</t>
  </si>
  <si>
    <t>MVP1</t>
  </si>
  <si>
    <t>MVP2</t>
  </si>
  <si>
    <t>MVP3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</si>
</sst>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0.000"/>
    <numFmt numFmtId="166" formatCode="0.0000"/>
    <numFmt numFmtId="167" formatCode="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93">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165"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165" fontId="4" fillId="3" borderId="1" xfId="0" applyNumberFormat="1" applyFont="1" applyFill="1" applyBorder="1"/>
    <xf numFmtId="0" fontId="0" fillId="0" borderId="6" xfId="0" applyFont="1" applyFill="1" applyBorder="1" applyAlignment="1">
      <alignment horizontal="left"/>
    </xf>
    <xf numFmtId="0" fontId="0" fillId="0" borderId="7" xfId="0" applyFont="1" applyFill="1" applyBorder="1" applyAlignment="1">
      <alignment horizontal="left"/>
    </xf>
    <xf numFmtId="0" fontId="9" fillId="0" borderId="0" xfId="0" applyFont="1"/>
    <xf numFmtId="0" fontId="11" fillId="0" borderId="0" xfId="0" applyFont="1"/>
    <xf numFmtId="0" fontId="0" fillId="0" borderId="0" xfId="0" applyFont="1" applyFill="1" applyBorder="1" applyAlignment="1">
      <alignment horizontal="righ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165" fontId="4" fillId="2" borderId="1" xfId="0" applyNumberFormat="1" applyFont="1" applyFill="1" applyBorder="1"/>
    <xf numFmtId="166" fontId="0" fillId="2" borderId="1" xfId="0" applyNumberFormat="1" applyFont="1" applyFill="1" applyBorder="1"/>
    <xf numFmtId="166" fontId="4" fillId="2" borderId="1" xfId="0" applyNumberFormat="1" applyFont="1" applyFill="1" applyBorder="1"/>
    <xf numFmtId="166" fontId="4" fillId="3" borderId="1" xfId="0" applyNumberFormat="1" applyFont="1" applyFill="1" applyBorder="1"/>
    <xf numFmtId="167" fontId="0" fillId="0" borderId="1" xfId="0" applyNumberFormat="1" applyBorder="1" applyAlignment="1">
      <alignment horizontal="center"/>
    </xf>
    <xf numFmtId="49" fontId="0" fillId="0" borderId="1" xfId="0" applyNumberFormat="1" applyBorder="1" applyAlignment="1">
      <alignment horizontal="left"/>
    </xf>
    <xf numFmtId="49" fontId="0" fillId="0" borderId="1" xfId="0" applyNumberFormat="1" applyBorder="1" applyAlignment="1">
      <alignment horizontal="center" wrapText="1"/>
    </xf>
    <xf numFmtId="0" fontId="13" fillId="0" borderId="7" xfId="2" applyFill="1" applyBorder="1" applyAlignment="1">
      <alignment horizontal="left"/>
    </xf>
    <xf numFmtId="164" fontId="0" fillId="0" borderId="1" xfId="1" applyNumberFormat="1" applyFont="1" applyFill="1" applyBorder="1" applyAlignment="1">
      <alignment horizontal="center"/>
    </xf>
    <xf numFmtId="164" fontId="0" fillId="0" borderId="0" xfId="0" applyNumberFormat="1" applyFont="1"/>
    <xf numFmtId="164" fontId="0" fillId="0" borderId="0" xfId="0" applyNumberFormat="1" applyFont="1" applyFill="1"/>
    <xf numFmtId="0" fontId="0" fillId="0" borderId="0" xfId="0" applyFont="1" applyFill="1" applyAlignment="1">
      <alignment horizontal="center"/>
    </xf>
    <xf numFmtId="164" fontId="0" fillId="0" borderId="0" xfId="1" applyNumberFormat="1" applyFont="1" applyFill="1" applyBorder="1"/>
    <xf numFmtId="164" fontId="4" fillId="0" borderId="0" xfId="1" applyNumberFormat="1" applyFont="1" applyFill="1" applyBorder="1"/>
    <xf numFmtId="164" fontId="0" fillId="0" borderId="0" xfId="0" applyNumberFormat="1"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leonalcal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AL70"/>
  <sheetViews>
    <sheetView tabSelected="1" topLeftCell="H1" zoomScale="80" zoomScaleNormal="80" zoomScalePageLayoutView="60" workbookViewId="0">
      <selection activeCell="Q37" sqref="Q37"/>
    </sheetView>
  </sheetViews>
  <sheetFormatPr defaultColWidth="6.28515625" defaultRowHeight="15" x14ac:dyDescent="0.25"/>
  <cols>
    <col min="1" max="1" width="45.42578125" style="16" customWidth="1"/>
    <col min="2" max="2" width="17.140625" style="16" customWidth="1"/>
    <col min="3" max="3" width="7.28515625" style="16" customWidth="1"/>
    <col min="4" max="4" width="12.5703125" style="19" customWidth="1"/>
    <col min="5" max="5" width="17.140625" style="16" customWidth="1"/>
    <col min="6" max="6" width="17" style="16" customWidth="1"/>
    <col min="7" max="7" width="18.28515625" style="16" customWidth="1"/>
    <col min="8" max="8" width="20.140625" style="16" customWidth="1"/>
    <col min="9" max="9" width="10" style="16" customWidth="1"/>
    <col min="10" max="10" width="9.28515625" style="16" customWidth="1"/>
    <col min="11" max="11" width="12.85546875" style="16" customWidth="1"/>
    <col min="12" max="12" width="16.42578125" style="16" customWidth="1"/>
    <col min="13" max="13" width="16.28515625" style="16" customWidth="1"/>
    <col min="14" max="17" width="15.7109375" style="16" customWidth="1"/>
    <col min="18" max="18" width="15.28515625" style="16" customWidth="1"/>
    <col min="22" max="22" width="23.42578125" style="16" customWidth="1"/>
    <col min="23" max="16384" width="6.28515625" style="16"/>
  </cols>
  <sheetData>
    <row r="1" spans="1:22" x14ac:dyDescent="0.25">
      <c r="A1" s="72" t="s">
        <v>99</v>
      </c>
      <c r="Q1" s="76" t="s">
        <v>90</v>
      </c>
      <c r="R1" s="75" t="s">
        <v>106</v>
      </c>
    </row>
    <row r="2" spans="1:22" ht="18.75" x14ac:dyDescent="0.3">
      <c r="D2" s="17"/>
      <c r="G2" s="18" t="s">
        <v>100</v>
      </c>
    </row>
    <row r="3" spans="1:22" ht="15.75" x14ac:dyDescent="0.25">
      <c r="G3" s="16" t="s">
        <v>10</v>
      </c>
      <c r="M3" s="71"/>
      <c r="N3" s="71"/>
      <c r="P3" s="66"/>
    </row>
    <row r="4" spans="1:22" x14ac:dyDescent="0.25">
      <c r="L4" s="20"/>
    </row>
    <row r="5" spans="1:22" x14ac:dyDescent="0.25">
      <c r="G5" s="21" t="s">
        <v>11</v>
      </c>
      <c r="H5" s="82">
        <v>189</v>
      </c>
      <c r="I5" s="22"/>
    </row>
    <row r="6" spans="1:22" x14ac:dyDescent="0.25">
      <c r="G6" s="23" t="s">
        <v>12</v>
      </c>
      <c r="H6" s="83" t="s">
        <v>107</v>
      </c>
      <c r="I6" s="24"/>
    </row>
    <row r="7" spans="1:22" x14ac:dyDescent="0.25">
      <c r="G7" s="25" t="s">
        <v>13</v>
      </c>
      <c r="H7" s="83" t="s">
        <v>108</v>
      </c>
      <c r="I7" s="24"/>
    </row>
    <row r="8" spans="1:22" x14ac:dyDescent="0.25">
      <c r="G8" s="25" t="s">
        <v>14</v>
      </c>
      <c r="H8" s="83" t="s">
        <v>109</v>
      </c>
      <c r="I8" s="24"/>
    </row>
    <row r="9" spans="1:22" x14ac:dyDescent="0.25">
      <c r="G9" s="73" t="s">
        <v>89</v>
      </c>
      <c r="H9" s="86">
        <v>10000000</v>
      </c>
      <c r="I9" s="24"/>
    </row>
    <row r="10" spans="1:22" x14ac:dyDescent="0.25">
      <c r="G10" s="21" t="s">
        <v>91</v>
      </c>
      <c r="H10" s="26" t="s">
        <v>110</v>
      </c>
      <c r="I10" s="22"/>
    </row>
    <row r="11" spans="1:22" x14ac:dyDescent="0.25">
      <c r="G11" s="21" t="s">
        <v>15</v>
      </c>
      <c r="H11" s="84">
        <v>2012</v>
      </c>
      <c r="I11" s="22"/>
      <c r="P11" s="16" t="s">
        <v>9</v>
      </c>
    </row>
    <row r="12" spans="1:22" x14ac:dyDescent="0.25">
      <c r="G12" s="21" t="s">
        <v>16</v>
      </c>
      <c r="H12" s="84">
        <v>2014</v>
      </c>
      <c r="I12" s="22"/>
    </row>
    <row r="13" spans="1:22" x14ac:dyDescent="0.25">
      <c r="G13" s="27" t="s">
        <v>17</v>
      </c>
      <c r="H13" s="84">
        <v>2012</v>
      </c>
      <c r="I13" s="16" t="s">
        <v>18</v>
      </c>
    </row>
    <row r="14" spans="1:22" x14ac:dyDescent="0.25">
      <c r="G14" s="27" t="s">
        <v>19</v>
      </c>
      <c r="H14" s="84">
        <v>2024</v>
      </c>
      <c r="I14" s="16" t="s">
        <v>20</v>
      </c>
    </row>
    <row r="16" spans="1:22" s="31" customFormat="1" ht="118.5" customHeight="1" x14ac:dyDescent="0.25">
      <c r="B16" s="28" t="s">
        <v>21</v>
      </c>
      <c r="C16" s="28" t="s">
        <v>22</v>
      </c>
      <c r="D16" s="29" t="s">
        <v>23</v>
      </c>
      <c r="E16" s="28" t="s">
        <v>24</v>
      </c>
      <c r="F16" s="28" t="s">
        <v>25</v>
      </c>
      <c r="G16" s="30" t="s">
        <v>26</v>
      </c>
      <c r="H16" s="30" t="s">
        <v>27</v>
      </c>
      <c r="I16" s="29" t="s">
        <v>28</v>
      </c>
      <c r="J16" s="29" t="s">
        <v>29</v>
      </c>
      <c r="K16" s="29" t="s">
        <v>30</v>
      </c>
      <c r="L16" s="29" t="s">
        <v>31</v>
      </c>
      <c r="M16" s="29" t="s">
        <v>32</v>
      </c>
      <c r="N16" s="29" t="s">
        <v>33</v>
      </c>
      <c r="O16" s="29" t="s">
        <v>34</v>
      </c>
      <c r="P16" s="29" t="s">
        <v>35</v>
      </c>
      <c r="Q16" s="29" t="s">
        <v>36</v>
      </c>
      <c r="R16" s="29" t="s">
        <v>37</v>
      </c>
      <c r="V16" s="32"/>
    </row>
    <row r="17" spans="2:38" x14ac:dyDescent="0.25">
      <c r="B17" s="33"/>
      <c r="C17" s="33">
        <v>2003</v>
      </c>
      <c r="D17" s="34" t="s">
        <v>38</v>
      </c>
      <c r="E17" s="35"/>
      <c r="F17" s="35"/>
      <c r="G17" s="35"/>
      <c r="H17" s="35"/>
      <c r="I17" s="36"/>
      <c r="J17" s="36"/>
      <c r="K17" s="35"/>
      <c r="L17" s="35"/>
      <c r="M17" s="35"/>
      <c r="N17" s="35"/>
      <c r="O17" s="35"/>
      <c r="P17" s="35"/>
      <c r="Q17" s="35"/>
      <c r="R17" s="35"/>
    </row>
    <row r="18" spans="2:38" x14ac:dyDescent="0.25">
      <c r="B18" s="33"/>
      <c r="C18" s="33">
        <v>2004</v>
      </c>
      <c r="D18" s="34" t="s">
        <v>39</v>
      </c>
      <c r="E18" s="35"/>
      <c r="F18" s="35"/>
      <c r="G18" s="35"/>
      <c r="H18" s="35"/>
      <c r="I18" s="36"/>
      <c r="J18" s="36"/>
      <c r="K18" s="35"/>
      <c r="L18" s="35"/>
      <c r="M18" s="35"/>
      <c r="N18" s="35"/>
      <c r="O18" s="35"/>
      <c r="P18" s="35"/>
      <c r="Q18" s="35"/>
      <c r="R18" s="35"/>
      <c r="V18" s="24"/>
    </row>
    <row r="19" spans="2:38" x14ac:dyDescent="0.25">
      <c r="B19" s="33"/>
      <c r="C19" s="33">
        <v>2005</v>
      </c>
      <c r="D19" s="34" t="s">
        <v>40</v>
      </c>
      <c r="E19" s="35"/>
      <c r="F19" s="35"/>
      <c r="G19" s="35"/>
      <c r="H19" s="35"/>
      <c r="I19" s="36"/>
      <c r="J19" s="36"/>
      <c r="K19" s="35"/>
      <c r="L19" s="35"/>
      <c r="M19" s="35"/>
      <c r="N19" s="35"/>
      <c r="O19" s="35"/>
      <c r="P19" s="35"/>
      <c r="Q19" s="35"/>
      <c r="R19" s="35"/>
      <c r="V19" s="24"/>
    </row>
    <row r="20" spans="2:38" x14ac:dyDescent="0.25">
      <c r="B20" s="33"/>
      <c r="C20" s="33">
        <v>2006</v>
      </c>
      <c r="D20" s="33" t="s">
        <v>41</v>
      </c>
      <c r="E20" s="35"/>
      <c r="F20" s="35"/>
      <c r="G20" s="35"/>
      <c r="H20" s="35"/>
      <c r="I20" s="36"/>
      <c r="J20" s="36"/>
      <c r="K20" s="35"/>
      <c r="L20" s="35"/>
      <c r="M20" s="35"/>
      <c r="N20" s="35"/>
      <c r="O20" s="35"/>
      <c r="P20" s="35"/>
      <c r="Q20" s="35"/>
      <c r="R20" s="35"/>
      <c r="V20" s="90"/>
    </row>
    <row r="21" spans="2:38" x14ac:dyDescent="0.25">
      <c r="B21" s="33"/>
      <c r="C21" s="33">
        <v>2007</v>
      </c>
      <c r="D21" s="33" t="s">
        <v>42</v>
      </c>
      <c r="E21" s="35"/>
      <c r="F21" s="35"/>
      <c r="G21" s="35"/>
      <c r="H21" s="35"/>
      <c r="I21" s="36"/>
      <c r="J21" s="36"/>
      <c r="K21" s="35"/>
      <c r="L21" s="35"/>
      <c r="M21" s="35"/>
      <c r="N21" s="35"/>
      <c r="O21" s="35"/>
      <c r="P21" s="35"/>
      <c r="Q21" s="35"/>
      <c r="R21" s="35"/>
      <c r="V21" s="90"/>
    </row>
    <row r="22" spans="2:38" x14ac:dyDescent="0.25">
      <c r="B22" s="33"/>
      <c r="C22" s="33">
        <v>2008</v>
      </c>
      <c r="D22" s="33" t="s">
        <v>43</v>
      </c>
      <c r="E22" s="35"/>
      <c r="F22" s="35"/>
      <c r="G22" s="35"/>
      <c r="H22" s="35"/>
      <c r="I22" s="36"/>
      <c r="J22" s="36"/>
      <c r="K22" s="35"/>
      <c r="L22" s="35"/>
      <c r="M22" s="35"/>
      <c r="N22" s="35"/>
      <c r="O22" s="35"/>
      <c r="P22" s="35"/>
      <c r="Q22" s="35"/>
      <c r="R22" s="35"/>
      <c r="S22" s="37"/>
      <c r="V22" s="90"/>
    </row>
    <row r="23" spans="2:38" x14ac:dyDescent="0.25">
      <c r="B23" s="38" t="s">
        <v>9</v>
      </c>
      <c r="C23" s="33">
        <v>2009</v>
      </c>
      <c r="D23" s="33" t="s">
        <v>44</v>
      </c>
      <c r="E23" s="35"/>
      <c r="F23" s="35"/>
      <c r="G23" s="35"/>
      <c r="H23" s="35"/>
      <c r="I23" s="36"/>
      <c r="J23" s="36"/>
      <c r="K23" s="35"/>
      <c r="L23" s="35"/>
      <c r="M23" s="35"/>
      <c r="N23" s="35"/>
      <c r="O23" s="35"/>
      <c r="P23" s="35"/>
      <c r="Q23" s="35"/>
      <c r="R23" s="35"/>
      <c r="V23" s="90"/>
    </row>
    <row r="24" spans="2:38" x14ac:dyDescent="0.25">
      <c r="B24" s="39" t="s">
        <v>9</v>
      </c>
      <c r="C24" s="33">
        <v>2010</v>
      </c>
      <c r="D24" s="33" t="s">
        <v>45</v>
      </c>
      <c r="E24" s="35"/>
      <c r="F24" s="35"/>
      <c r="G24" s="35"/>
      <c r="H24" s="35"/>
      <c r="I24" s="36"/>
      <c r="J24" s="36"/>
      <c r="K24" s="35"/>
      <c r="L24" s="35"/>
      <c r="M24" s="35"/>
      <c r="N24" s="35"/>
      <c r="O24" s="35"/>
      <c r="P24" s="35"/>
      <c r="Q24" s="35"/>
      <c r="R24" s="35"/>
      <c r="V24" s="90"/>
    </row>
    <row r="25" spans="2:38" x14ac:dyDescent="0.25">
      <c r="B25" s="39" t="s">
        <v>9</v>
      </c>
      <c r="C25" s="33">
        <v>2011</v>
      </c>
      <c r="D25" s="33" t="s">
        <v>46</v>
      </c>
      <c r="E25" s="35"/>
      <c r="F25" s="35"/>
      <c r="G25" s="35"/>
      <c r="H25" s="35"/>
      <c r="I25" s="36"/>
      <c r="J25" s="36"/>
      <c r="K25" s="35"/>
      <c r="L25" s="35"/>
      <c r="M25" s="35" t="s">
        <v>9</v>
      </c>
      <c r="N25" s="35"/>
      <c r="O25" s="35"/>
      <c r="P25" s="35"/>
      <c r="Q25" s="35"/>
      <c r="R25" s="35">
        <v>144000</v>
      </c>
      <c r="V25" s="90"/>
    </row>
    <row r="26" spans="2:38" x14ac:dyDescent="0.25">
      <c r="B26" s="39" t="s">
        <v>111</v>
      </c>
      <c r="C26" s="33">
        <v>2012</v>
      </c>
      <c r="D26" s="33" t="s">
        <v>47</v>
      </c>
      <c r="E26" s="35">
        <v>104751050</v>
      </c>
      <c r="F26" s="35">
        <v>0</v>
      </c>
      <c r="G26" s="35">
        <v>0</v>
      </c>
      <c r="H26" s="35">
        <v>0</v>
      </c>
      <c r="I26" s="36">
        <v>0.16</v>
      </c>
      <c r="J26" s="36">
        <v>1.17</v>
      </c>
      <c r="K26" s="35">
        <v>0</v>
      </c>
      <c r="L26" s="35">
        <v>0</v>
      </c>
      <c r="M26" s="35">
        <v>0</v>
      </c>
      <c r="N26" s="35">
        <v>0</v>
      </c>
      <c r="O26" s="35">
        <v>0</v>
      </c>
      <c r="P26" s="35">
        <v>0</v>
      </c>
      <c r="Q26" s="35">
        <v>0</v>
      </c>
      <c r="R26" s="35">
        <v>144000</v>
      </c>
      <c r="V26" s="90"/>
    </row>
    <row r="27" spans="2:38" x14ac:dyDescent="0.25">
      <c r="B27" s="38" t="s">
        <v>112</v>
      </c>
      <c r="C27" s="33">
        <v>2013</v>
      </c>
      <c r="D27" s="33" t="s">
        <v>48</v>
      </c>
      <c r="E27" s="35">
        <v>104751050</v>
      </c>
      <c r="F27" s="35">
        <v>104751050</v>
      </c>
      <c r="G27" s="35">
        <v>104751050</v>
      </c>
      <c r="H27" s="35">
        <v>104751050</v>
      </c>
      <c r="I27" s="36">
        <v>0.05</v>
      </c>
      <c r="J27" s="36">
        <v>1.17</v>
      </c>
      <c r="K27" s="35">
        <v>1277962.81</v>
      </c>
      <c r="L27" s="35">
        <v>1277962.8099999998</v>
      </c>
      <c r="M27" s="35">
        <v>0</v>
      </c>
      <c r="N27" s="35">
        <v>0</v>
      </c>
      <c r="O27" s="35">
        <v>0</v>
      </c>
      <c r="P27" s="35">
        <v>0</v>
      </c>
      <c r="Q27" s="35">
        <v>0</v>
      </c>
      <c r="R27" s="35">
        <v>144000</v>
      </c>
      <c r="V27" s="90"/>
    </row>
    <row r="28" spans="2:38" x14ac:dyDescent="0.25">
      <c r="B28" s="39" t="s">
        <v>113</v>
      </c>
      <c r="C28" s="33">
        <v>2014</v>
      </c>
      <c r="D28" s="33" t="s">
        <v>49</v>
      </c>
      <c r="E28" s="35">
        <v>104751050</v>
      </c>
      <c r="F28" s="35">
        <v>105326168</v>
      </c>
      <c r="G28" s="35">
        <v>105326168</v>
      </c>
      <c r="H28" s="35">
        <v>10000000</v>
      </c>
      <c r="I28" s="36">
        <v>0.11</v>
      </c>
      <c r="J28" s="36">
        <v>1.17</v>
      </c>
      <c r="K28" s="35">
        <v>1348174.9504</v>
      </c>
      <c r="L28" s="35">
        <v>232858.78479999999</v>
      </c>
      <c r="M28" s="35">
        <v>1115316.1655999999</v>
      </c>
      <c r="N28" s="35">
        <v>0</v>
      </c>
      <c r="O28" s="35">
        <v>1115316.1655999999</v>
      </c>
      <c r="P28" s="35">
        <v>192156</v>
      </c>
      <c r="Q28" s="35">
        <v>0</v>
      </c>
      <c r="R28" s="35">
        <v>144000</v>
      </c>
      <c r="V28" s="90"/>
    </row>
    <row r="29" spans="2:38" x14ac:dyDescent="0.25">
      <c r="B29" s="39" t="s">
        <v>114</v>
      </c>
      <c r="C29" s="33">
        <v>2015</v>
      </c>
      <c r="D29" s="33" t="s">
        <v>50</v>
      </c>
      <c r="E29" s="35">
        <v>104751050</v>
      </c>
      <c r="F29" s="35">
        <v>101152613</v>
      </c>
      <c r="G29" s="35">
        <v>101152613</v>
      </c>
      <c r="H29" s="35">
        <v>10000000</v>
      </c>
      <c r="I29" s="36">
        <v>0.11</v>
      </c>
      <c r="J29" s="79">
        <v>1.17</v>
      </c>
      <c r="K29" s="35">
        <v>1294753.4464</v>
      </c>
      <c r="L29" s="35">
        <v>116700.71729999999</v>
      </c>
      <c r="M29" s="35">
        <v>1066485.5721</v>
      </c>
      <c r="N29" s="35">
        <v>111567.15700000001</v>
      </c>
      <c r="O29" s="35">
        <v>1178052.7291000001</v>
      </c>
      <c r="P29" s="35">
        <v>0</v>
      </c>
      <c r="Q29" s="35">
        <v>0</v>
      </c>
      <c r="R29" s="35">
        <v>144000</v>
      </c>
      <c r="S29" s="37"/>
      <c r="T29" s="37"/>
      <c r="U29" s="37"/>
      <c r="V29" s="90"/>
      <c r="W29" s="41"/>
      <c r="X29" s="41"/>
      <c r="Y29" s="41"/>
      <c r="Z29" s="41"/>
      <c r="AA29" s="41"/>
      <c r="AB29" s="41"/>
      <c r="AC29" s="41"/>
      <c r="AD29" s="41"/>
      <c r="AE29" s="41"/>
      <c r="AF29" s="41"/>
      <c r="AG29" s="41"/>
      <c r="AH29" s="41"/>
      <c r="AI29" s="41"/>
      <c r="AJ29" s="41"/>
      <c r="AK29" s="41"/>
      <c r="AL29" s="41"/>
    </row>
    <row r="30" spans="2:38" x14ac:dyDescent="0.25">
      <c r="B30" s="39" t="s">
        <v>115</v>
      </c>
      <c r="C30" s="33">
        <v>2016</v>
      </c>
      <c r="D30" s="33" t="s">
        <v>51</v>
      </c>
      <c r="E30" s="35">
        <v>104751050</v>
      </c>
      <c r="F30" s="35">
        <v>95812258</v>
      </c>
      <c r="G30" s="35">
        <v>95812258</v>
      </c>
      <c r="H30" s="35">
        <v>10000000</v>
      </c>
      <c r="I30" s="36">
        <v>0.15</v>
      </c>
      <c r="J30" s="79">
        <v>1.17</v>
      </c>
      <c r="K30" s="35">
        <v>1264721.8055999998</v>
      </c>
      <c r="L30" s="35">
        <v>133674.55199999997</v>
      </c>
      <c r="M30" s="35">
        <v>1004003.4186</v>
      </c>
      <c r="N30" s="35">
        <v>127043.83500000001</v>
      </c>
      <c r="O30" s="35">
        <v>1131047.2535999999</v>
      </c>
      <c r="P30" s="35">
        <v>0</v>
      </c>
      <c r="Q30" s="35">
        <v>0</v>
      </c>
      <c r="R30" s="35">
        <v>144000</v>
      </c>
      <c r="V30" s="90"/>
    </row>
    <row r="31" spans="2:38" x14ac:dyDescent="0.25">
      <c r="B31" s="38" t="s">
        <v>116</v>
      </c>
      <c r="C31" s="33">
        <v>2017</v>
      </c>
      <c r="D31" s="33" t="s">
        <v>52</v>
      </c>
      <c r="E31" s="35">
        <v>104751050</v>
      </c>
      <c r="F31" s="35">
        <v>83600990</v>
      </c>
      <c r="G31" s="35">
        <v>83600990</v>
      </c>
      <c r="H31" s="35">
        <v>10000000</v>
      </c>
      <c r="I31" s="36">
        <v>0.14000000000000001</v>
      </c>
      <c r="J31" s="79">
        <v>1.17</v>
      </c>
      <c r="K31" s="35">
        <v>1095172.969</v>
      </c>
      <c r="L31" s="35">
        <v>117020.693</v>
      </c>
      <c r="M31" s="35">
        <v>861131.5830000001</v>
      </c>
      <c r="N31" s="35">
        <v>117020.693</v>
      </c>
      <c r="O31" s="35">
        <v>978152.27600000007</v>
      </c>
      <c r="P31" s="35">
        <v>0</v>
      </c>
      <c r="Q31" s="35">
        <v>0</v>
      </c>
      <c r="R31" s="35">
        <v>144000</v>
      </c>
      <c r="V31" s="90"/>
    </row>
    <row r="32" spans="2:38" x14ac:dyDescent="0.25">
      <c r="B32" s="38" t="s">
        <v>117</v>
      </c>
      <c r="C32" s="33">
        <v>2018</v>
      </c>
      <c r="D32" s="33" t="s">
        <v>53</v>
      </c>
      <c r="E32" s="35">
        <v>104751050</v>
      </c>
      <c r="F32" s="35">
        <v>71486800</v>
      </c>
      <c r="G32" s="35">
        <v>71486800</v>
      </c>
      <c r="H32" s="35">
        <v>10000000</v>
      </c>
      <c r="I32" s="36">
        <v>0.15</v>
      </c>
      <c r="J32" s="79">
        <v>1.17</v>
      </c>
      <c r="K32" s="35">
        <v>943625.75999999989</v>
      </c>
      <c r="L32" s="35">
        <v>112115.1</v>
      </c>
      <c r="M32" s="35">
        <v>719395.55999999994</v>
      </c>
      <c r="N32" s="35">
        <v>112115.1</v>
      </c>
      <c r="O32" s="35">
        <v>831510.65999999992</v>
      </c>
      <c r="P32" s="35">
        <v>0</v>
      </c>
      <c r="Q32" s="35">
        <v>0</v>
      </c>
      <c r="R32" s="35">
        <v>144000</v>
      </c>
      <c r="V32" s="91"/>
    </row>
    <row r="33" spans="2:22" x14ac:dyDescent="0.25">
      <c r="B33" s="38" t="s">
        <v>118</v>
      </c>
      <c r="C33" s="33">
        <v>2019</v>
      </c>
      <c r="D33" s="33" t="s">
        <v>54</v>
      </c>
      <c r="E33" s="35">
        <v>104751050</v>
      </c>
      <c r="F33" s="35">
        <v>71184511.75</v>
      </c>
      <c r="G33" s="35">
        <v>71184511.75</v>
      </c>
      <c r="H33" s="35">
        <v>10000000</v>
      </c>
      <c r="I33" s="36">
        <v>0.16</v>
      </c>
      <c r="J33" s="79">
        <v>1.0684</v>
      </c>
      <c r="K33" s="35">
        <v>874430.54233700002</v>
      </c>
      <c r="L33" s="35">
        <v>111162.29080000003</v>
      </c>
      <c r="M33" s="35">
        <v>653695.32353699999</v>
      </c>
      <c r="N33" s="35">
        <v>109572.928</v>
      </c>
      <c r="O33" s="35">
        <v>763268.25153699995</v>
      </c>
      <c r="P33" s="35">
        <v>0</v>
      </c>
      <c r="Q33" s="35">
        <v>0</v>
      </c>
      <c r="R33" s="35">
        <v>144000</v>
      </c>
      <c r="V33" s="91"/>
    </row>
    <row r="34" spans="2:22" x14ac:dyDescent="0.25">
      <c r="B34" s="38" t="s">
        <v>119</v>
      </c>
      <c r="C34" s="33">
        <v>2020</v>
      </c>
      <c r="D34" s="33" t="s">
        <v>55</v>
      </c>
      <c r="E34" s="77">
        <v>104751050</v>
      </c>
      <c r="F34" s="77">
        <v>59737153</v>
      </c>
      <c r="G34" s="77">
        <v>59737153</v>
      </c>
      <c r="H34" s="77">
        <v>10000000</v>
      </c>
      <c r="I34" s="78">
        <v>0.16</v>
      </c>
      <c r="J34" s="80">
        <v>1.0547200000000001</v>
      </c>
      <c r="K34" s="77">
        <v>725639.1449216</v>
      </c>
      <c r="L34" s="77">
        <v>100525.72480000003</v>
      </c>
      <c r="M34" s="77">
        <v>524587.70012159995</v>
      </c>
      <c r="N34" s="77">
        <v>100525.72</v>
      </c>
      <c r="O34" s="77">
        <v>625113.42012159992</v>
      </c>
      <c r="P34" s="77">
        <v>0</v>
      </c>
      <c r="Q34" s="77">
        <v>0</v>
      </c>
      <c r="R34" s="77">
        <v>144000</v>
      </c>
      <c r="V34" s="91"/>
    </row>
    <row r="35" spans="2:22" x14ac:dyDescent="0.25">
      <c r="B35" s="38" t="s">
        <v>120</v>
      </c>
      <c r="C35" s="33">
        <v>2021</v>
      </c>
      <c r="D35" s="33" t="s">
        <v>56</v>
      </c>
      <c r="E35" s="77">
        <v>104751050</v>
      </c>
      <c r="F35" s="77">
        <v>55871850</v>
      </c>
      <c r="G35" s="77">
        <v>55871850</v>
      </c>
      <c r="H35" s="77">
        <v>10000000</v>
      </c>
      <c r="I35" s="78">
        <v>0.16</v>
      </c>
      <c r="J35" s="80">
        <v>0.96030000000000004</v>
      </c>
      <c r="K35" s="77">
        <v>625932.33555000008</v>
      </c>
      <c r="L35" s="77">
        <v>92712.48000000001</v>
      </c>
      <c r="M35" s="77">
        <v>440507.37555000011</v>
      </c>
      <c r="N35" s="77">
        <v>92712.48000000001</v>
      </c>
      <c r="O35" s="77">
        <v>533219.85555000009</v>
      </c>
      <c r="P35" s="77">
        <v>0</v>
      </c>
      <c r="Q35" s="77">
        <v>0</v>
      </c>
      <c r="R35" s="77">
        <v>144000</v>
      </c>
      <c r="V35" s="91"/>
    </row>
    <row r="36" spans="2:22" x14ac:dyDescent="0.25">
      <c r="B36" s="38" t="s">
        <v>121</v>
      </c>
      <c r="C36" s="33">
        <v>2022</v>
      </c>
      <c r="D36" s="33" t="s">
        <v>57</v>
      </c>
      <c r="E36" s="67">
        <v>104751050</v>
      </c>
      <c r="F36" s="67">
        <v>50073800</v>
      </c>
      <c r="G36" s="67">
        <v>50073800</v>
      </c>
      <c r="H36" s="67">
        <v>50073800</v>
      </c>
      <c r="I36" s="81">
        <v>0.16</v>
      </c>
      <c r="J36" s="81">
        <v>0.96030000000000004</v>
      </c>
      <c r="K36" s="67">
        <v>560976.78140000009</v>
      </c>
      <c r="L36" s="67">
        <v>560976.78139999998</v>
      </c>
      <c r="M36" s="67">
        <v>0</v>
      </c>
      <c r="N36" s="67">
        <v>338029</v>
      </c>
      <c r="O36" s="67">
        <v>338029</v>
      </c>
      <c r="P36" s="67">
        <v>0</v>
      </c>
      <c r="Q36" s="67">
        <v>0</v>
      </c>
      <c r="R36" s="67">
        <v>135211</v>
      </c>
      <c r="V36" s="91"/>
    </row>
    <row r="37" spans="2:22" x14ac:dyDescent="0.25">
      <c r="B37" s="38" t="s">
        <v>122</v>
      </c>
      <c r="C37" s="33">
        <v>2023</v>
      </c>
      <c r="D37" s="33" t="s">
        <v>58</v>
      </c>
      <c r="E37" s="67">
        <v>104751050</v>
      </c>
      <c r="F37" s="67">
        <v>46568634</v>
      </c>
      <c r="G37" s="67">
        <v>46568634</v>
      </c>
      <c r="H37" s="67">
        <v>46568634</v>
      </c>
      <c r="I37" s="68">
        <v>0.16</v>
      </c>
      <c r="J37" s="81">
        <v>0.96030000000000004</v>
      </c>
      <c r="K37" s="67">
        <v>521708.40670200007</v>
      </c>
      <c r="L37" s="67">
        <v>521708.40670200007</v>
      </c>
      <c r="M37" s="67">
        <v>0</v>
      </c>
      <c r="N37" s="67">
        <v>0</v>
      </c>
      <c r="O37" s="67">
        <v>0</v>
      </c>
      <c r="P37" s="67">
        <v>0</v>
      </c>
      <c r="Q37" s="67">
        <v>0</v>
      </c>
      <c r="R37" s="67">
        <v>0</v>
      </c>
      <c r="V37" s="91"/>
    </row>
    <row r="38" spans="2:22" x14ac:dyDescent="0.25">
      <c r="B38" s="38" t="s">
        <v>123</v>
      </c>
      <c r="C38" s="33">
        <v>2024</v>
      </c>
      <c r="D38" s="33" t="s">
        <v>59</v>
      </c>
      <c r="E38" s="67">
        <v>104751050</v>
      </c>
      <c r="F38" s="67">
        <v>43308829.620000005</v>
      </c>
      <c r="G38" s="67">
        <v>43308829.620000005</v>
      </c>
      <c r="H38" s="67">
        <v>43308829.620000005</v>
      </c>
      <c r="I38" s="68">
        <v>0.16</v>
      </c>
      <c r="J38" s="81">
        <v>0.96030000000000004</v>
      </c>
      <c r="K38" s="67">
        <v>485188.81823286007</v>
      </c>
      <c r="L38" s="67">
        <v>485188.81823286007</v>
      </c>
      <c r="M38" s="67">
        <v>0</v>
      </c>
      <c r="N38" s="67">
        <v>0</v>
      </c>
      <c r="O38" s="67">
        <v>0</v>
      </c>
      <c r="P38" s="67">
        <v>0</v>
      </c>
      <c r="Q38" s="67">
        <v>0</v>
      </c>
      <c r="R38" s="67">
        <v>0</v>
      </c>
      <c r="V38" s="91"/>
    </row>
    <row r="39" spans="2:22" x14ac:dyDescent="0.25">
      <c r="B39" s="38"/>
      <c r="C39" s="33">
        <v>2025</v>
      </c>
      <c r="D39" s="33" t="s">
        <v>60</v>
      </c>
      <c r="E39" s="67"/>
      <c r="F39" s="67"/>
      <c r="G39" s="67"/>
      <c r="H39" s="67"/>
      <c r="I39" s="68"/>
      <c r="J39" s="81"/>
      <c r="K39" s="67"/>
      <c r="L39" s="67"/>
      <c r="M39" s="67"/>
      <c r="N39" s="67"/>
      <c r="O39" s="67"/>
      <c r="P39" s="67"/>
      <c r="Q39" s="67"/>
      <c r="R39" s="67"/>
      <c r="V39" s="91"/>
    </row>
    <row r="40" spans="2:22" x14ac:dyDescent="0.25">
      <c r="B40" s="40"/>
      <c r="C40" s="33">
        <v>2026</v>
      </c>
      <c r="D40" s="33" t="s">
        <v>61</v>
      </c>
      <c r="E40" s="67"/>
      <c r="F40" s="67"/>
      <c r="G40" s="67"/>
      <c r="H40" s="67"/>
      <c r="I40" s="68"/>
      <c r="J40" s="68"/>
      <c r="K40" s="67"/>
      <c r="L40" s="67"/>
      <c r="M40" s="67"/>
      <c r="N40" s="67"/>
      <c r="O40" s="67"/>
      <c r="P40" s="67"/>
      <c r="Q40" s="67"/>
      <c r="R40" s="67"/>
      <c r="V40" s="91"/>
    </row>
    <row r="41" spans="2:22" x14ac:dyDescent="0.25">
      <c r="B41" s="40"/>
      <c r="C41" s="33">
        <v>2027</v>
      </c>
      <c r="D41" s="33" t="s">
        <v>62</v>
      </c>
      <c r="E41" s="67"/>
      <c r="F41" s="67"/>
      <c r="G41" s="67"/>
      <c r="H41" s="67"/>
      <c r="I41" s="68"/>
      <c r="J41" s="68"/>
      <c r="K41" s="67"/>
      <c r="L41" s="67"/>
      <c r="M41" s="67"/>
      <c r="N41" s="67"/>
      <c r="O41" s="67"/>
      <c r="P41" s="67"/>
      <c r="Q41" s="67"/>
      <c r="R41" s="67"/>
      <c r="V41" s="91"/>
    </row>
    <row r="42" spans="2:22" x14ac:dyDescent="0.25">
      <c r="B42" s="40"/>
      <c r="C42" s="33">
        <v>2028</v>
      </c>
      <c r="D42" s="33" t="s">
        <v>63</v>
      </c>
      <c r="E42" s="67"/>
      <c r="F42" s="67"/>
      <c r="G42" s="67"/>
      <c r="H42" s="67"/>
      <c r="I42" s="68"/>
      <c r="J42" s="68"/>
      <c r="K42" s="67"/>
      <c r="L42" s="67"/>
      <c r="M42" s="67"/>
      <c r="N42" s="67"/>
      <c r="O42" s="67"/>
      <c r="P42" s="67"/>
      <c r="Q42" s="67"/>
      <c r="R42" s="67"/>
      <c r="V42" s="91"/>
    </row>
    <row r="43" spans="2:22" x14ac:dyDescent="0.25">
      <c r="B43" s="40"/>
      <c r="C43" s="33">
        <v>2029</v>
      </c>
      <c r="D43" s="33" t="s">
        <v>64</v>
      </c>
      <c r="E43" s="67"/>
      <c r="F43" s="67"/>
      <c r="G43" s="67"/>
      <c r="H43" s="67"/>
      <c r="I43" s="68"/>
      <c r="J43" s="68"/>
      <c r="K43" s="67"/>
      <c r="L43" s="67"/>
      <c r="M43" s="67"/>
      <c r="N43" s="67"/>
      <c r="O43" s="67"/>
      <c r="P43" s="67"/>
      <c r="Q43" s="67"/>
      <c r="R43" s="67"/>
      <c r="V43" s="91"/>
    </row>
    <row r="44" spans="2:22" x14ac:dyDescent="0.25">
      <c r="B44" s="40"/>
      <c r="C44" s="33">
        <v>2030</v>
      </c>
      <c r="D44" s="33" t="s">
        <v>65</v>
      </c>
      <c r="E44" s="67"/>
      <c r="F44" s="67"/>
      <c r="G44" s="67"/>
      <c r="H44" s="67"/>
      <c r="I44" s="68"/>
      <c r="J44" s="68"/>
      <c r="K44" s="67"/>
      <c r="L44" s="67"/>
      <c r="M44" s="67"/>
      <c r="N44" s="67"/>
      <c r="O44" s="67"/>
      <c r="P44" s="67"/>
      <c r="Q44" s="67"/>
      <c r="R44" s="67"/>
      <c r="V44" s="91"/>
    </row>
    <row r="45" spans="2:22" x14ac:dyDescent="0.25">
      <c r="B45" s="40"/>
      <c r="C45" s="33">
        <v>2031</v>
      </c>
      <c r="D45" s="33" t="s">
        <v>66</v>
      </c>
      <c r="E45" s="67"/>
      <c r="F45" s="67"/>
      <c r="G45" s="67"/>
      <c r="H45" s="67"/>
      <c r="I45" s="68"/>
      <c r="J45" s="68"/>
      <c r="K45" s="67"/>
      <c r="L45" s="67"/>
      <c r="M45" s="67"/>
      <c r="N45" s="67"/>
      <c r="O45" s="67"/>
      <c r="P45" s="67"/>
      <c r="Q45" s="67"/>
      <c r="R45" s="67"/>
      <c r="V45" s="91"/>
    </row>
    <row r="46" spans="2:22" x14ac:dyDescent="0.25">
      <c r="B46" s="33"/>
      <c r="C46" s="33">
        <v>2032</v>
      </c>
      <c r="D46" s="33" t="s">
        <v>67</v>
      </c>
      <c r="E46" s="67"/>
      <c r="F46" s="67"/>
      <c r="G46" s="67"/>
      <c r="H46" s="67"/>
      <c r="I46" s="68"/>
      <c r="J46" s="68"/>
      <c r="K46" s="67"/>
      <c r="L46" s="67"/>
      <c r="M46" s="67"/>
      <c r="N46" s="67"/>
      <c r="O46" s="67"/>
      <c r="P46" s="67"/>
      <c r="Q46" s="67"/>
      <c r="R46" s="67"/>
      <c r="V46" s="91"/>
    </row>
    <row r="47" spans="2:22" x14ac:dyDescent="0.25">
      <c r="B47" s="33"/>
      <c r="C47" s="33">
        <v>2033</v>
      </c>
      <c r="D47" s="33" t="s">
        <v>68</v>
      </c>
      <c r="E47" s="67"/>
      <c r="F47" s="67"/>
      <c r="G47" s="67"/>
      <c r="H47" s="67"/>
      <c r="I47" s="68"/>
      <c r="J47" s="68"/>
      <c r="K47" s="67"/>
      <c r="L47" s="67"/>
      <c r="M47" s="67"/>
      <c r="N47" s="67"/>
      <c r="O47" s="67"/>
      <c r="P47" s="67"/>
      <c r="Q47" s="67"/>
      <c r="R47" s="67"/>
      <c r="V47" s="91"/>
    </row>
    <row r="48" spans="2:22" x14ac:dyDescent="0.25">
      <c r="B48" s="33"/>
      <c r="C48" s="33">
        <v>2034</v>
      </c>
      <c r="D48" s="33" t="s">
        <v>69</v>
      </c>
      <c r="E48" s="67"/>
      <c r="F48" s="67"/>
      <c r="G48" s="67"/>
      <c r="H48" s="67"/>
      <c r="I48" s="68"/>
      <c r="J48" s="68"/>
      <c r="K48" s="67"/>
      <c r="L48" s="67"/>
      <c r="M48" s="67"/>
      <c r="N48" s="67"/>
      <c r="O48" s="67"/>
      <c r="P48" s="67"/>
      <c r="Q48" s="67"/>
      <c r="R48" s="67"/>
      <c r="V48" s="92"/>
    </row>
    <row r="49" spans="2:22" x14ac:dyDescent="0.25">
      <c r="B49" s="33"/>
      <c r="C49" s="33">
        <v>2035</v>
      </c>
      <c r="D49" s="33" t="s">
        <v>70</v>
      </c>
      <c r="E49" s="67"/>
      <c r="F49" s="67"/>
      <c r="G49" s="67"/>
      <c r="H49" s="67"/>
      <c r="I49" s="68"/>
      <c r="J49" s="68"/>
      <c r="K49" s="67"/>
      <c r="L49" s="67"/>
      <c r="M49" s="67"/>
      <c r="N49" s="67"/>
      <c r="O49" s="67"/>
      <c r="P49" s="67"/>
      <c r="Q49" s="67"/>
      <c r="R49" s="67"/>
      <c r="V49" s="24"/>
    </row>
    <row r="50" spans="2:22" x14ac:dyDescent="0.25">
      <c r="B50" s="41"/>
      <c r="E50" s="42"/>
      <c r="F50" s="42"/>
      <c r="G50" s="42"/>
      <c r="H50" s="42"/>
      <c r="I50" s="43"/>
      <c r="J50" s="43"/>
      <c r="K50" s="42"/>
      <c r="L50" s="42"/>
      <c r="M50" s="42"/>
      <c r="N50" s="42"/>
      <c r="O50" s="42"/>
      <c r="P50" s="42"/>
      <c r="Q50" s="42"/>
      <c r="R50" s="42"/>
      <c r="V50" s="24"/>
    </row>
    <row r="51" spans="2:22" x14ac:dyDescent="0.25">
      <c r="E51" s="44">
        <f>MAX(E17:E49)</f>
        <v>104751050</v>
      </c>
      <c r="F51" s="42"/>
      <c r="G51" s="42"/>
      <c r="H51" s="42"/>
      <c r="I51" s="43"/>
      <c r="J51" s="43"/>
      <c r="K51" s="42"/>
      <c r="L51" s="42"/>
      <c r="M51" s="44">
        <f>SUM(M17:M49)</f>
        <v>6385122.6985085998</v>
      </c>
      <c r="N51" s="44">
        <f t="shared" ref="N51:R51" si="0">SUM(N17:N49)</f>
        <v>1108586.9129999999</v>
      </c>
      <c r="O51" s="44">
        <f t="shared" si="0"/>
        <v>7493709.6115086004</v>
      </c>
      <c r="P51" s="44">
        <f t="shared" si="0"/>
        <v>192156</v>
      </c>
      <c r="Q51" s="44">
        <f t="shared" si="0"/>
        <v>0</v>
      </c>
      <c r="R51" s="44">
        <f t="shared" si="0"/>
        <v>1719211</v>
      </c>
      <c r="V51" s="88"/>
    </row>
    <row r="52" spans="2:22" s="19" customFormat="1" x14ac:dyDescent="0.25">
      <c r="D52" s="62" t="s">
        <v>71</v>
      </c>
      <c r="E52" s="45" t="s">
        <v>72</v>
      </c>
      <c r="F52" s="33"/>
      <c r="G52" s="33"/>
      <c r="H52" s="33"/>
      <c r="I52" s="33"/>
      <c r="J52" s="33"/>
      <c r="K52" s="33"/>
      <c r="L52" s="33"/>
      <c r="M52" s="33" t="s">
        <v>73</v>
      </c>
      <c r="N52" s="33" t="s">
        <v>73</v>
      </c>
      <c r="O52" s="33" t="s">
        <v>73</v>
      </c>
      <c r="P52" s="33" t="s">
        <v>73</v>
      </c>
      <c r="Q52" s="33" t="s">
        <v>73</v>
      </c>
      <c r="R52" s="33" t="s">
        <v>73</v>
      </c>
      <c r="V52" s="89"/>
    </row>
    <row r="53" spans="2:22" s="19" customFormat="1" x14ac:dyDescent="0.25">
      <c r="E53" s="46"/>
      <c r="F53" s="47"/>
      <c r="G53" s="47"/>
      <c r="H53" s="47"/>
      <c r="I53" s="47"/>
      <c r="J53" s="47"/>
      <c r="K53" s="47"/>
      <c r="L53" s="47"/>
      <c r="M53" s="47"/>
      <c r="N53" s="47"/>
      <c r="O53" s="47"/>
      <c r="P53" s="47"/>
      <c r="Q53" s="47"/>
      <c r="R53" s="47"/>
    </row>
    <row r="54" spans="2:22" x14ac:dyDescent="0.25">
      <c r="C54" s="16" t="s">
        <v>101</v>
      </c>
      <c r="E54" s="41"/>
      <c r="N54" s="87" t="s">
        <v>9</v>
      </c>
    </row>
    <row r="55" spans="2:22" x14ac:dyDescent="0.25">
      <c r="B55" s="41"/>
      <c r="D55" s="48" t="s">
        <v>74</v>
      </c>
    </row>
    <row r="56" spans="2:22" x14ac:dyDescent="0.25">
      <c r="B56" s="41"/>
      <c r="D56" s="48"/>
    </row>
    <row r="57" spans="2:22" x14ac:dyDescent="0.25">
      <c r="B57" s="41" t="s">
        <v>75</v>
      </c>
      <c r="N57" s="49" t="s">
        <v>76</v>
      </c>
      <c r="O57" s="50"/>
      <c r="P57" s="41"/>
      <c r="Q57" s="41"/>
    </row>
    <row r="58" spans="2:22" x14ac:dyDescent="0.25">
      <c r="B58" s="41"/>
      <c r="D58" s="51" t="s">
        <v>77</v>
      </c>
      <c r="E58" s="69" t="s">
        <v>102</v>
      </c>
      <c r="F58" s="52"/>
      <c r="G58" s="24"/>
      <c r="H58" s="53"/>
      <c r="N58" s="54" t="s">
        <v>78</v>
      </c>
      <c r="O58" s="55"/>
      <c r="P58" s="41"/>
      <c r="Q58" s="41"/>
    </row>
    <row r="59" spans="2:22" x14ac:dyDescent="0.25">
      <c r="D59" s="56" t="s">
        <v>79</v>
      </c>
      <c r="E59" s="70" t="s">
        <v>103</v>
      </c>
      <c r="F59" s="57"/>
      <c r="G59" s="52"/>
      <c r="H59" s="58"/>
      <c r="N59" s="59" t="s">
        <v>80</v>
      </c>
    </row>
    <row r="60" spans="2:22" x14ac:dyDescent="0.25">
      <c r="B60" s="41"/>
      <c r="D60" s="51" t="s">
        <v>81</v>
      </c>
      <c r="E60" s="70" t="s">
        <v>104</v>
      </c>
      <c r="F60" s="60"/>
      <c r="G60" s="60"/>
      <c r="H60" s="61"/>
      <c r="N60" s="59" t="s">
        <v>82</v>
      </c>
    </row>
    <row r="61" spans="2:22" x14ac:dyDescent="0.25">
      <c r="D61" s="51" t="s">
        <v>83</v>
      </c>
      <c r="E61" s="85" t="s">
        <v>105</v>
      </c>
      <c r="F61" s="52"/>
      <c r="G61" s="24"/>
      <c r="H61" s="53"/>
      <c r="N61" s="48" t="s">
        <v>84</v>
      </c>
    </row>
    <row r="62" spans="2:22" x14ac:dyDescent="0.25">
      <c r="D62" s="53"/>
      <c r="E62" s="41"/>
    </row>
    <row r="63" spans="2:22" x14ac:dyDescent="0.25">
      <c r="D63" s="53"/>
      <c r="E63" s="41"/>
      <c r="S63" s="62" t="s">
        <v>98</v>
      </c>
    </row>
    <row r="64" spans="2:22" x14ac:dyDescent="0.25">
      <c r="D64" s="53"/>
      <c r="E64" s="41"/>
    </row>
    <row r="65" spans="4:4" x14ac:dyDescent="0.25">
      <c r="D65" s="63"/>
    </row>
    <row r="66" spans="4:4" x14ac:dyDescent="0.25">
      <c r="D66" s="63"/>
    </row>
    <row r="67" spans="4:4" x14ac:dyDescent="0.25">
      <c r="D67" s="63"/>
    </row>
    <row r="68" spans="4:4" x14ac:dyDescent="0.25">
      <c r="D68" s="63"/>
    </row>
    <row r="69" spans="4:4" x14ac:dyDescent="0.25">
      <c r="D69" s="63"/>
    </row>
    <row r="70" spans="4:4" x14ac:dyDescent="0.25">
      <c r="D70" s="63"/>
    </row>
  </sheetData>
  <hyperlinks>
    <hyperlink ref="E61" r:id="rId1" xr:uid="{1BED8677-DA1F-43B4-B824-244F194244A7}"/>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zoomScaleNormal="100" workbookViewId="0">
      <selection activeCell="A22" sqref="A22"/>
    </sheetView>
  </sheetViews>
  <sheetFormatPr defaultRowHeight="15" x14ac:dyDescent="0.25"/>
  <cols>
    <col min="1" max="1" width="120.85546875" style="15" customWidth="1"/>
    <col min="2" max="2" width="102.140625" customWidth="1"/>
  </cols>
  <sheetData>
    <row r="1" spans="1:1" x14ac:dyDescent="0.25">
      <c r="A1" s="74" t="s">
        <v>93</v>
      </c>
    </row>
    <row r="2" spans="1:1" ht="37.5" customHeight="1" x14ac:dyDescent="0.25">
      <c r="A2" s="64" t="s">
        <v>94</v>
      </c>
    </row>
    <row r="3" spans="1:1" x14ac:dyDescent="0.25">
      <c r="A3" s="1"/>
    </row>
    <row r="4" spans="1:1" ht="72" customHeight="1" x14ac:dyDescent="0.25">
      <c r="A4" s="1" t="s">
        <v>95</v>
      </c>
    </row>
    <row r="5" spans="1:1" ht="40.5" customHeight="1" x14ac:dyDescent="0.25">
      <c r="A5" s="2" t="s">
        <v>96</v>
      </c>
    </row>
    <row r="6" spans="1:1" ht="26.25" customHeight="1" x14ac:dyDescent="0.25">
      <c r="A6" s="1" t="s">
        <v>92</v>
      </c>
    </row>
    <row r="7" spans="1:1" ht="30" customHeight="1" x14ac:dyDescent="0.25">
      <c r="A7" s="3" t="s">
        <v>87</v>
      </c>
    </row>
    <row r="8" spans="1:1" ht="57" customHeight="1" x14ac:dyDescent="0.25">
      <c r="A8" s="1" t="s">
        <v>88</v>
      </c>
    </row>
    <row r="9" spans="1:1" ht="30" x14ac:dyDescent="0.25">
      <c r="A9" s="1" t="s">
        <v>86</v>
      </c>
    </row>
    <row r="10" spans="1:1" ht="39" customHeight="1" x14ac:dyDescent="0.25">
      <c r="A10" s="3" t="s">
        <v>0</v>
      </c>
    </row>
    <row r="11" spans="1:1" ht="57" customHeight="1" x14ac:dyDescent="0.25">
      <c r="A11" s="3" t="s">
        <v>1</v>
      </c>
    </row>
    <row r="12" spans="1:1" x14ac:dyDescent="0.25">
      <c r="A12" s="3" t="s">
        <v>2</v>
      </c>
    </row>
    <row r="13" spans="1:1" x14ac:dyDescent="0.25">
      <c r="A13" s="4" t="s">
        <v>3</v>
      </c>
    </row>
    <row r="14" spans="1:1" x14ac:dyDescent="0.25">
      <c r="A14" s="4" t="s">
        <v>4</v>
      </c>
    </row>
    <row r="15" spans="1:1" x14ac:dyDescent="0.25">
      <c r="A15" s="4" t="s">
        <v>5</v>
      </c>
    </row>
    <row r="16" spans="1:1" x14ac:dyDescent="0.25">
      <c r="A16" s="4" t="s">
        <v>6</v>
      </c>
    </row>
    <row r="17" spans="1:2" x14ac:dyDescent="0.25">
      <c r="A17" s="4" t="s">
        <v>7</v>
      </c>
    </row>
    <row r="18" spans="1:2" x14ac:dyDescent="0.25">
      <c r="A18" s="4" t="s">
        <v>8</v>
      </c>
    </row>
    <row r="19" spans="1:2" x14ac:dyDescent="0.25">
      <c r="A19" s="5"/>
    </row>
    <row r="20" spans="1:2" x14ac:dyDescent="0.25">
      <c r="A20" s="6" t="s">
        <v>85</v>
      </c>
    </row>
    <row r="21" spans="1:2" x14ac:dyDescent="0.25">
      <c r="A21" s="1"/>
    </row>
    <row r="22" spans="1:2" ht="140.25" customHeight="1" x14ac:dyDescent="0.25">
      <c r="A22" s="7" t="s">
        <v>97</v>
      </c>
    </row>
    <row r="23" spans="1:2" ht="15.75" x14ac:dyDescent="0.25">
      <c r="A23" s="65"/>
    </row>
    <row r="24" spans="1:2" x14ac:dyDescent="0.25">
      <c r="A24" s="8" t="s">
        <v>98</v>
      </c>
      <c r="B24" s="9"/>
    </row>
    <row r="25" spans="1:2" x14ac:dyDescent="0.25">
      <c r="A25" s="10"/>
      <c r="B25" s="11"/>
    </row>
    <row r="26" spans="1:2" x14ac:dyDescent="0.25">
      <c r="A26" s="12"/>
      <c r="B26" s="11"/>
    </row>
    <row r="29" spans="1:2" x14ac:dyDescent="0.25">
      <c r="A29" s="13"/>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3"/>
    </row>
    <row r="41" spans="1:1" x14ac:dyDescent="0.25">
      <c r="A41" s="14"/>
    </row>
    <row r="59" spans="24:24" x14ac:dyDescent="0.25">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3D-CDR-2022</vt:lpstr>
      <vt:lpstr>3D-CDR-2022 Instr</vt:lpstr>
      <vt:lpstr>'3D-CDR-2022'!Print_Area</vt:lpstr>
      <vt:lpstr>'3D-CDR-2022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2020-01-14T17:06:04Z</cp:lastPrinted>
  <dcterms:created xsi:type="dcterms:W3CDTF">2017-11-28T21:28:44Z</dcterms:created>
  <dcterms:modified xsi:type="dcterms:W3CDTF">2022-08-28T19:21:03Z</dcterms:modified>
</cp:coreProperties>
</file>