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88F1D6D5-D70E-4509-8394-F1C6935ED4E9}" xr6:coauthVersionLast="45" xr6:coauthVersionMax="45" xr10:uidLastSave="{00000000-0000-0000-0000-000000000000}"/>
  <bookViews>
    <workbookView xWindow="2730" yWindow="1575" windowWidth="25740" windowHeight="14625"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<sst xmlns="http://schemas.openxmlformats.org/spreadsheetml/2006/main" count="131" uniqueCount="124">
  <si>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</si>
  <si>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</si>
  <si>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</si>
  <si>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</si>
  <si>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</si>
  <si>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</si>
  <si>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</si>
  <si>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</si>
  <si>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</si>
  <si>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</si>
  <si>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</si>
  <si>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</si>
  <si>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</si>
  <si>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</si>
  <si>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</si>
  <si>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</si>
  <si>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</si>
  <si>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</si>
  <si>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</si>
  <si>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</si>
  <si>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</si>
  <si>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</si>
  <si>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</si>
  <si>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</si>
  <si>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</si>
  <si>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</si>
  <si>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</si>
  <si>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</si>
  <si>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</si>
  <si>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</si>
  <si>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</si>
  <si>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</si>
  <si>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</si>
  <si>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</si>
  <si>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</si>
  <si>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</si>
  <si>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</si>
  <si>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</si>
  <si>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</si>
  <si>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</si>
  <si>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</si>
  <si>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</si>
  <si>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</si>
  <si>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</si>
  <si>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</si>
  <si>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</si>
  <si>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</si>
  <si>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</si>
  <si>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</si>
  <si>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</si>
  <si>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</si>
  <si>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</si>
  <si>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</si>
  <si>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</si>
  <si>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</si>
  <si>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</si>
  <si>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</si>
  <si>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</si>
  <si>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</si>
  <si>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</si>
  <si>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</si>
  <si>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</si>
  <si>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</si>
  <si>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</si>
  <si>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</si>
  <si>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</si>
  <si>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</si>
  <si>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</si>
  <si>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</si>
  <si>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</si>
  <si>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</si>
  <si>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</si>
  <si>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</si>
  <si>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</si>
  <si>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</si>
  <si>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</si>
  <si>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</si>
  <si>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</si>
  <si>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</si>
  <si>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</si>
  <si>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</si>
  <si>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</si>
  <si>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</si>
  <si>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</si>
  <si>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</si>
  <si>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</si>
  <si>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</si>
  <si>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</si>
  <si>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</si>
  <si>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</si>
  <si>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</si>
  <si>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</si>
  <si>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</si>
  <si>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</si>
  <si>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</si>
  <si>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</si>
  <si>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</si>
  <si>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</si>
  <si>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</si>
  <si>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</si>
  <si>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</si>
  <si>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</si>
  <si>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</si>
  <si>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</si>
  <si>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</si>
  <si>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</si>
  <si>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</si>
  <si>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</si>
  <si>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</si>
  <si>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</si>
  <si>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</si>
  <si>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</si>
  <si>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</si>
  <si>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</si>
  <si>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</si>
  <si>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[Wind] Renewable Energy Electric Generation</t>
  </si>
  <si>
    <t>Lyford CISD</t>
  </si>
  <si>
    <t>Magic Valley Wind Farm I, LLC</t>
  </si>
  <si>
    <t>11-14-2011</t>
  </si>
  <si>
    <t>Terry W. Smith</t>
  </si>
  <si>
    <t>Consultant/ Sara Leon &amp; Associates</t>
  </si>
  <si>
    <t>(210) 867-2256</t>
  </si>
  <si>
    <t>tsmith@saraleonlaw.com</t>
  </si>
  <si>
    <t>245902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</si>
</sst>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5" xfId="0" applyNumberFormat="1" applyFont="1" applyFill="1" applyBorder="1" applyAlignment="1">
      <alignment horizontal="left"/>
    </xf>
    <xf numFmtId="49" fontId="0" fillId="0" borderId="7" xfId="0" applyNumberFormat="1" applyFont="1" applyBorder="1" applyAlignment="1">
      <alignment horizontal="center"/>
    </xf>
    <xf numFmtId="0" fontId="3"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70" zoomScaleNormal="70" zoomScalePageLayoutView="60" workbookViewId="0">
      <selection activeCell="R7" sqref="R7"/>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4" t="s">
        <v>107</v>
      </c>
      <c r="Q1" s="80" t="s">
        <v>111</v>
      </c>
      <c r="R1" s="79" t="s">
        <v>123</v>
      </c>
    </row>
    <row r="2" spans="1:22" ht="18.75" x14ac:dyDescent="0.3">
      <c r="D2" s="17"/>
      <c r="G2" s="18" t="s">
        <v>104</v>
      </c>
    </row>
    <row r="3" spans="1:22" ht="15.75" x14ac:dyDescent="0.25">
      <c r="G3" s="16" t="s">
        <v>10</v>
      </c>
      <c r="M3" s="73"/>
      <c r="N3" s="73"/>
      <c r="P3" s="68"/>
    </row>
    <row r="4" spans="1:22" x14ac:dyDescent="0.25">
      <c r="L4" s="20"/>
    </row>
    <row r="5" spans="1:22" x14ac:dyDescent="0.25">
      <c r="G5" s="21" t="s">
        <v>11</v>
      </c>
      <c r="H5" s="22">
        <v>189</v>
      </c>
      <c r="I5" s="23"/>
    </row>
    <row r="6" spans="1:22" x14ac:dyDescent="0.25">
      <c r="G6" s="24" t="s">
        <v>12</v>
      </c>
      <c r="H6" s="78" t="s">
        <v>115</v>
      </c>
      <c r="I6" s="25"/>
    </row>
    <row r="7" spans="1:22" x14ac:dyDescent="0.25">
      <c r="G7" s="26" t="s">
        <v>13</v>
      </c>
      <c r="H7" s="78" t="s">
        <v>116</v>
      </c>
      <c r="I7" s="25"/>
    </row>
    <row r="8" spans="1:22" x14ac:dyDescent="0.25">
      <c r="G8" s="26" t="s">
        <v>14</v>
      </c>
      <c r="H8" s="78" t="s">
        <v>117</v>
      </c>
      <c r="I8" s="25"/>
    </row>
    <row r="9" spans="1:22" x14ac:dyDescent="0.25">
      <c r="G9" s="75" t="s">
        <v>102</v>
      </c>
      <c r="H9" s="76">
        <v>10000000</v>
      </c>
      <c r="I9" s="25"/>
    </row>
    <row r="10" spans="1:22" x14ac:dyDescent="0.25">
      <c r="G10" s="21" t="s">
        <v>112</v>
      </c>
      <c r="H10" s="27" t="s">
        <v>118</v>
      </c>
      <c r="I10" s="23"/>
    </row>
    <row r="11" spans="1:22" x14ac:dyDescent="0.25">
      <c r="G11" s="21" t="s">
        <v>15</v>
      </c>
      <c r="H11" s="28">
        <v>2012</v>
      </c>
      <c r="I11" s="23"/>
      <c r="P11" s="16" t="s">
        <v>9</v>
      </c>
    </row>
    <row r="12" spans="1:22" x14ac:dyDescent="0.25">
      <c r="G12" s="21" t="s">
        <v>16</v>
      </c>
      <c r="H12" s="28">
        <v>2014</v>
      </c>
      <c r="I12" s="23"/>
    </row>
    <row r="13" spans="1:22" x14ac:dyDescent="0.25">
      <c r="G13" s="29" t="s">
        <v>17</v>
      </c>
      <c r="H13" s="28">
        <v>2012</v>
      </c>
      <c r="I13" s="16" t="s">
        <v>18</v>
      </c>
    </row>
    <row r="14" spans="1:22" x14ac:dyDescent="0.25">
      <c r="G14" s="29" t="s">
        <v>19</v>
      </c>
      <c r="H14" s="28">
        <v>2024</v>
      </c>
      <c r="I14" s="16" t="s">
        <v>20</v>
      </c>
    </row>
    <row r="16" spans="1:22" s="33" customFormat="1" ht="118.5" customHeight="1" x14ac:dyDescent="0.25">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5">
      <c r="B17" s="35"/>
      <c r="C17" s="35">
        <v>2003</v>
      </c>
      <c r="D17" s="36" t="s">
        <v>38</v>
      </c>
      <c r="E17" s="37"/>
      <c r="F17" s="37"/>
      <c r="G17" s="37"/>
      <c r="H17" s="37"/>
      <c r="I17" s="38"/>
      <c r="J17" s="38"/>
      <c r="K17" s="37"/>
      <c r="L17" s="37"/>
      <c r="M17" s="37"/>
      <c r="N17" s="37"/>
      <c r="O17" s="37"/>
      <c r="P17" s="37"/>
      <c r="Q17" s="37"/>
      <c r="R17" s="37"/>
    </row>
    <row r="18" spans="2:19" x14ac:dyDescent="0.25">
      <c r="B18" s="35"/>
      <c r="C18" s="35">
        <v>2004</v>
      </c>
      <c r="D18" s="36" t="s">
        <v>39</v>
      </c>
      <c r="E18" s="37"/>
      <c r="F18" s="37"/>
      <c r="G18" s="37"/>
      <c r="H18" s="37"/>
      <c r="I18" s="38"/>
      <c r="J18" s="38"/>
      <c r="K18" s="37"/>
      <c r="L18" s="37"/>
      <c r="M18" s="37"/>
      <c r="N18" s="37"/>
      <c r="O18" s="37"/>
      <c r="P18" s="37"/>
      <c r="Q18" s="37"/>
      <c r="R18" s="37"/>
    </row>
    <row r="19" spans="2:19" x14ac:dyDescent="0.25">
      <c r="B19" s="35"/>
      <c r="C19" s="35">
        <v>2005</v>
      </c>
      <c r="D19" s="36" t="s">
        <v>40</v>
      </c>
      <c r="E19" s="37"/>
      <c r="F19" s="37"/>
      <c r="G19" s="37"/>
      <c r="H19" s="37"/>
      <c r="I19" s="38"/>
      <c r="J19" s="38"/>
      <c r="K19" s="37"/>
      <c r="L19" s="37"/>
      <c r="M19" s="37"/>
      <c r="N19" s="37"/>
      <c r="O19" s="37"/>
      <c r="P19" s="37"/>
      <c r="Q19" s="37"/>
      <c r="R19" s="37"/>
    </row>
    <row r="20" spans="2:19" x14ac:dyDescent="0.25">
      <c r="B20" s="35"/>
      <c r="C20" s="35">
        <v>2006</v>
      </c>
      <c r="D20" s="35" t="s">
        <v>41</v>
      </c>
      <c r="E20" s="37"/>
      <c r="F20" s="37"/>
      <c r="G20" s="37"/>
      <c r="H20" s="37"/>
      <c r="I20" s="38"/>
      <c r="J20" s="38"/>
      <c r="K20" s="37"/>
      <c r="L20" s="37"/>
      <c r="M20" s="37"/>
      <c r="N20" s="37"/>
      <c r="O20" s="37"/>
      <c r="P20" s="37"/>
      <c r="Q20" s="37"/>
      <c r="R20" s="37"/>
    </row>
    <row r="21" spans="2:19" x14ac:dyDescent="0.25">
      <c r="B21" s="35"/>
      <c r="C21" s="35">
        <v>2007</v>
      </c>
      <c r="D21" s="35" t="s">
        <v>42</v>
      </c>
      <c r="E21" s="37"/>
      <c r="F21" s="37"/>
      <c r="G21" s="37"/>
      <c r="H21" s="37"/>
      <c r="I21" s="38"/>
      <c r="J21" s="38"/>
      <c r="K21" s="37"/>
      <c r="L21" s="37"/>
      <c r="M21" s="37"/>
      <c r="N21" s="37"/>
      <c r="O21" s="37"/>
      <c r="P21" s="37"/>
      <c r="Q21" s="37"/>
      <c r="R21" s="37"/>
    </row>
    <row r="22" spans="2:19" x14ac:dyDescent="0.25">
      <c r="B22" s="35"/>
      <c r="C22" s="35">
        <v>2008</v>
      </c>
      <c r="D22" s="35" t="s">
        <v>43</v>
      </c>
      <c r="E22" s="37"/>
      <c r="F22" s="37"/>
      <c r="G22" s="37"/>
      <c r="H22" s="37"/>
      <c r="I22" s="38"/>
      <c r="J22" s="38"/>
      <c r="K22" s="37"/>
      <c r="L22" s="37"/>
      <c r="M22" s="37"/>
      <c r="N22" s="37"/>
      <c r="O22" s="37"/>
      <c r="P22" s="37"/>
      <c r="Q22" s="37"/>
      <c r="R22" s="37"/>
      <c r="S22" s="39"/>
    </row>
    <row r="23" spans="2:19" x14ac:dyDescent="0.25">
      <c r="B23" s="40"/>
      <c r="C23" s="35">
        <v>2009</v>
      </c>
      <c r="D23" s="35" t="s">
        <v>45</v>
      </c>
      <c r="E23" s="37"/>
      <c r="F23" s="37"/>
      <c r="G23" s="37"/>
      <c r="H23" s="37"/>
      <c r="I23" s="38"/>
      <c r="J23" s="38"/>
      <c r="K23" s="37"/>
      <c r="L23" s="37"/>
      <c r="M23" s="37"/>
      <c r="N23" s="37"/>
      <c r="O23" s="37"/>
      <c r="P23" s="37"/>
      <c r="Q23" s="37"/>
      <c r="R23" s="37"/>
    </row>
    <row r="24" spans="2:19" x14ac:dyDescent="0.25">
      <c r="B24" s="41"/>
      <c r="C24" s="35">
        <v>2010</v>
      </c>
      <c r="D24" s="35" t="s">
        <v>47</v>
      </c>
      <c r="E24" s="37"/>
      <c r="F24" s="37"/>
      <c r="G24" s="37"/>
      <c r="H24" s="37"/>
      <c r="I24" s="38"/>
      <c r="J24" s="38"/>
      <c r="K24" s="37"/>
      <c r="L24" s="37"/>
      <c r="M24" s="37"/>
      <c r="N24" s="37"/>
      <c r="O24" s="37"/>
      <c r="P24" s="37"/>
      <c r="Q24" s="37"/>
      <c r="R24" s="37"/>
    </row>
    <row r="25" spans="2:19" x14ac:dyDescent="0.25">
      <c r="B25" s="41"/>
      <c r="C25" s="35">
        <v>2011</v>
      </c>
      <c r="D25" s="35" t="s">
        <v>49</v>
      </c>
      <c r="E25" s="37"/>
      <c r="F25" s="37"/>
      <c r="G25" s="37"/>
      <c r="H25" s="37"/>
      <c r="I25" s="38"/>
      <c r="J25" s="38"/>
      <c r="K25" s="37"/>
      <c r="L25" s="37"/>
      <c r="M25" s="37"/>
      <c r="N25" s="37"/>
      <c r="O25" s="37"/>
      <c r="P25" s="37"/>
      <c r="Q25" s="37"/>
      <c r="R25" s="37"/>
    </row>
    <row r="26" spans="2:19" x14ac:dyDescent="0.25">
      <c r="B26" s="41" t="s">
        <v>44</v>
      </c>
      <c r="C26" s="35">
        <v>2012</v>
      </c>
      <c r="D26" s="35" t="s">
        <v>51</v>
      </c>
      <c r="E26" s="37">
        <v>104751050</v>
      </c>
      <c r="F26" s="37">
        <v>0</v>
      </c>
      <c r="G26" s="37">
        <v>0</v>
      </c>
      <c r="H26" s="37">
        <v>0</v>
      </c>
      <c r="I26" s="38">
        <v>0.14000000000000001</v>
      </c>
      <c r="J26" s="38">
        <v>1.17</v>
      </c>
      <c r="K26" s="37">
        <v>0</v>
      </c>
      <c r="L26" s="37">
        <v>0</v>
      </c>
      <c r="M26" s="37">
        <v>0</v>
      </c>
      <c r="N26" s="37">
        <v>0</v>
      </c>
      <c r="O26" s="37">
        <v>0</v>
      </c>
      <c r="P26" s="37">
        <v>0</v>
      </c>
      <c r="Q26" s="37"/>
      <c r="R26" s="37">
        <v>0</v>
      </c>
    </row>
    <row r="27" spans="2:19" x14ac:dyDescent="0.25">
      <c r="B27" s="40" t="s">
        <v>46</v>
      </c>
      <c r="C27" s="35">
        <v>2013</v>
      </c>
      <c r="D27" s="35" t="s">
        <v>53</v>
      </c>
      <c r="E27" s="37">
        <v>104751050</v>
      </c>
      <c r="F27" s="37">
        <v>104751050</v>
      </c>
      <c r="G27" s="37">
        <v>104751050</v>
      </c>
      <c r="H27" s="37">
        <v>104751050</v>
      </c>
      <c r="I27" s="38">
        <v>0.14000000000000001</v>
      </c>
      <c r="J27" s="38">
        <v>1.17</v>
      </c>
      <c r="K27" s="37">
        <v>1372238.7549999999</v>
      </c>
      <c r="L27" s="37">
        <v>1372238.7549999999</v>
      </c>
      <c r="M27" s="37">
        <v>0</v>
      </c>
      <c r="N27" s="37">
        <v>0</v>
      </c>
      <c r="O27" s="37">
        <v>0</v>
      </c>
      <c r="P27" s="37">
        <v>0</v>
      </c>
      <c r="Q27" s="37"/>
      <c r="R27" s="37">
        <v>0</v>
      </c>
    </row>
    <row r="28" spans="2:19" x14ac:dyDescent="0.25">
      <c r="B28" s="40" t="s">
        <v>48</v>
      </c>
      <c r="C28" s="35">
        <v>2014</v>
      </c>
      <c r="D28" s="35" t="s">
        <v>55</v>
      </c>
      <c r="E28" s="37">
        <v>104751050</v>
      </c>
      <c r="F28" s="37">
        <v>105326168</v>
      </c>
      <c r="G28" s="37">
        <v>105326168</v>
      </c>
      <c r="H28" s="37">
        <v>10000000</v>
      </c>
      <c r="I28" s="38">
        <v>0.14000000000000001</v>
      </c>
      <c r="J28" s="38">
        <v>1.17</v>
      </c>
      <c r="K28" s="37">
        <v>1379772.8007999999</v>
      </c>
      <c r="L28" s="37">
        <v>264456.63520000002</v>
      </c>
      <c r="M28" s="37">
        <v>1115316.1655999999</v>
      </c>
      <c r="N28" s="37">
        <v>0</v>
      </c>
      <c r="O28" s="37">
        <v>1115316.1655999999</v>
      </c>
      <c r="P28" s="37">
        <v>192156</v>
      </c>
      <c r="Q28" s="37"/>
      <c r="R28" s="37">
        <v>346521.99</v>
      </c>
    </row>
    <row r="29" spans="2:19" x14ac:dyDescent="0.25">
      <c r="B29" s="40" t="s">
        <v>50</v>
      </c>
      <c r="C29" s="35">
        <v>2015</v>
      </c>
      <c r="D29" s="35" t="s">
        <v>57</v>
      </c>
      <c r="E29" s="37">
        <v>104751050</v>
      </c>
      <c r="F29" s="37">
        <v>101152613</v>
      </c>
      <c r="G29" s="37">
        <v>101152613</v>
      </c>
      <c r="H29" s="37">
        <v>10000000</v>
      </c>
      <c r="I29" s="38">
        <v>0.14000000000000001</v>
      </c>
      <c r="J29" s="38">
        <v>1.17</v>
      </c>
      <c r="K29" s="37">
        <v>1325099.2302999999</v>
      </c>
      <c r="L29" s="37">
        <v>147046.65820000001</v>
      </c>
      <c r="M29" s="37">
        <v>1066485.5721</v>
      </c>
      <c r="N29" s="37">
        <v>111567</v>
      </c>
      <c r="O29" s="37">
        <v>1178052.5721</v>
      </c>
      <c r="P29" s="37">
        <v>0</v>
      </c>
      <c r="Q29" s="37"/>
      <c r="R29" s="37">
        <v>449380.06319999998</v>
      </c>
    </row>
    <row r="30" spans="2:19" x14ac:dyDescent="0.25">
      <c r="B30" s="40" t="s">
        <v>52</v>
      </c>
      <c r="C30" s="35">
        <v>2016</v>
      </c>
      <c r="D30" s="35" t="s">
        <v>59</v>
      </c>
      <c r="E30" s="37">
        <v>104751050</v>
      </c>
      <c r="F30" s="37">
        <v>95812258</v>
      </c>
      <c r="G30" s="37">
        <v>95812258</v>
      </c>
      <c r="H30" s="37">
        <v>10000000</v>
      </c>
      <c r="I30" s="38">
        <v>0.14000000000000001</v>
      </c>
      <c r="J30" s="38">
        <v>1.17</v>
      </c>
      <c r="K30" s="37">
        <v>1255140.5797999999</v>
      </c>
      <c r="L30" s="37">
        <v>124093.1612</v>
      </c>
      <c r="M30" s="37">
        <v>1004003.4186</v>
      </c>
      <c r="N30" s="37">
        <v>127044</v>
      </c>
      <c r="O30" s="37">
        <v>1131047.4186</v>
      </c>
      <c r="P30" s="37">
        <v>0</v>
      </c>
      <c r="Q30" s="37"/>
      <c r="R30" s="37">
        <v>373478.01</v>
      </c>
    </row>
    <row r="31" spans="2:19" x14ac:dyDescent="0.25">
      <c r="B31" s="40" t="s">
        <v>54</v>
      </c>
      <c r="C31" s="35">
        <v>2017</v>
      </c>
      <c r="D31" s="35" t="s">
        <v>61</v>
      </c>
      <c r="E31" s="37">
        <v>104751050</v>
      </c>
      <c r="F31" s="37">
        <v>83600990</v>
      </c>
      <c r="G31" s="37">
        <v>83600990</v>
      </c>
      <c r="H31" s="37">
        <v>10000000</v>
      </c>
      <c r="I31" s="38">
        <v>0.14000000000000001</v>
      </c>
      <c r="J31" s="38">
        <v>1.17</v>
      </c>
      <c r="K31" s="37">
        <v>1095172.969</v>
      </c>
      <c r="L31" s="37">
        <v>117020.386</v>
      </c>
      <c r="M31" s="37">
        <v>861131.5830000001</v>
      </c>
      <c r="N31" s="37">
        <v>117021</v>
      </c>
      <c r="O31" s="37">
        <v>978152.5830000001</v>
      </c>
      <c r="P31" s="37">
        <v>0</v>
      </c>
      <c r="Q31" s="37"/>
      <c r="R31" s="37">
        <v>144000</v>
      </c>
    </row>
    <row r="32" spans="2:19" x14ac:dyDescent="0.25">
      <c r="B32" s="40" t="s">
        <v>56</v>
      </c>
      <c r="C32" s="35">
        <v>2018</v>
      </c>
      <c r="D32" s="35" t="s">
        <v>63</v>
      </c>
      <c r="E32" s="37">
        <v>104751050</v>
      </c>
      <c r="F32" s="37">
        <v>71486800</v>
      </c>
      <c r="G32" s="37">
        <v>71486800</v>
      </c>
      <c r="H32" s="37">
        <v>10000000</v>
      </c>
      <c r="I32" s="38">
        <v>0.15</v>
      </c>
      <c r="J32" s="38">
        <v>1.17</v>
      </c>
      <c r="K32" s="37">
        <v>943625.75999999989</v>
      </c>
      <c r="L32" s="37">
        <v>107209.20000000001</v>
      </c>
      <c r="M32" s="37">
        <v>719395.55999999982</v>
      </c>
      <c r="N32" s="37">
        <v>117021</v>
      </c>
      <c r="O32" s="37">
        <v>836416.55999999982</v>
      </c>
      <c r="P32" s="37">
        <v>0</v>
      </c>
      <c r="Q32" s="37"/>
      <c r="R32" s="37">
        <v>144000</v>
      </c>
    </row>
    <row r="33" spans="2:18" x14ac:dyDescent="0.25">
      <c r="B33" s="40" t="s">
        <v>58</v>
      </c>
      <c r="C33" s="35">
        <v>2019</v>
      </c>
      <c r="D33" s="35" t="s">
        <v>65</v>
      </c>
      <c r="E33" s="37">
        <v>104751050</v>
      </c>
      <c r="F33" s="37">
        <v>71184511.75</v>
      </c>
      <c r="G33" s="37">
        <v>71184511.75</v>
      </c>
      <c r="H33" s="37">
        <v>10000000</v>
      </c>
      <c r="I33" s="38">
        <v>0.16</v>
      </c>
      <c r="J33" s="38">
        <v>1.0683</v>
      </c>
      <c r="K33" s="37">
        <v>874359.35782525013</v>
      </c>
      <c r="L33" s="37">
        <v>111151.28880000004</v>
      </c>
      <c r="M33" s="37">
        <v>653634.13902525022</v>
      </c>
      <c r="N33" s="37">
        <v>109573.93</v>
      </c>
      <c r="O33" s="37">
        <v>763208.06902525015</v>
      </c>
      <c r="P33" s="37">
        <v>0</v>
      </c>
      <c r="Q33" s="37"/>
      <c r="R33" s="37">
        <v>144000</v>
      </c>
    </row>
    <row r="34" spans="2:18" x14ac:dyDescent="0.25">
      <c r="B34" s="40" t="s">
        <v>60</v>
      </c>
      <c r="C34" s="35">
        <v>2020</v>
      </c>
      <c r="D34" s="35" t="s">
        <v>67</v>
      </c>
      <c r="E34" s="69">
        <v>104751050</v>
      </c>
      <c r="F34" s="69">
        <v>67437958.5</v>
      </c>
      <c r="G34" s="69">
        <v>67437958.5</v>
      </c>
      <c r="H34" s="69">
        <v>10000000</v>
      </c>
      <c r="I34" s="70">
        <v>0.13488941014082062</v>
      </c>
      <c r="J34" s="70">
        <v>1.0547</v>
      </c>
      <c r="K34" s="69">
        <v>802234.81273116136</v>
      </c>
      <c r="L34" s="69">
        <v>79415.664431661397</v>
      </c>
      <c r="M34" s="69">
        <v>605798.1482995</v>
      </c>
      <c r="N34" s="69">
        <v>117021</v>
      </c>
      <c r="O34" s="69">
        <v>722819.1482995</v>
      </c>
      <c r="P34" s="69">
        <v>75430</v>
      </c>
      <c r="Q34" s="69"/>
      <c r="R34" s="69">
        <v>144000</v>
      </c>
    </row>
    <row r="35" spans="2:18" x14ac:dyDescent="0.25">
      <c r="B35" s="40" t="s">
        <v>62</v>
      </c>
      <c r="C35" s="35">
        <v>2021</v>
      </c>
      <c r="D35" s="35" t="s">
        <v>69</v>
      </c>
      <c r="E35" s="69">
        <v>104751050</v>
      </c>
      <c r="F35" s="69">
        <v>63691405.25</v>
      </c>
      <c r="G35" s="69">
        <v>63691405.25</v>
      </c>
      <c r="H35" s="69">
        <v>10000000</v>
      </c>
      <c r="I35" s="70">
        <v>0.13488941014082062</v>
      </c>
      <c r="J35" s="70">
        <v>1.0547</v>
      </c>
      <c r="K35" s="69">
        <v>757666.21202387463</v>
      </c>
      <c r="L35" s="69">
        <v>74361.96085212467</v>
      </c>
      <c r="M35" s="69">
        <v>566283.25117175002</v>
      </c>
      <c r="N35" s="69">
        <v>117021</v>
      </c>
      <c r="O35" s="69">
        <v>683304.25117175002</v>
      </c>
      <c r="P35" s="69">
        <v>0</v>
      </c>
      <c r="Q35" s="69"/>
      <c r="R35" s="69">
        <v>144000</v>
      </c>
    </row>
    <row r="36" spans="2:18" x14ac:dyDescent="0.25">
      <c r="B36" s="36" t="s">
        <v>64</v>
      </c>
      <c r="C36" s="35">
        <v>2022</v>
      </c>
      <c r="D36" s="35" t="s">
        <v>70</v>
      </c>
      <c r="E36" s="69">
        <v>104751050</v>
      </c>
      <c r="F36" s="69">
        <v>59944852</v>
      </c>
      <c r="G36" s="69">
        <v>59944852</v>
      </c>
      <c r="H36" s="69">
        <v>59944852</v>
      </c>
      <c r="I36" s="70">
        <v>0.13488941014082062</v>
      </c>
      <c r="J36" s="70">
        <v>1.0547</v>
      </c>
      <c r="K36" s="69">
        <v>713097.61131658801</v>
      </c>
      <c r="L36" s="69">
        <v>428226.61131658801</v>
      </c>
      <c r="M36" s="69">
        <v>0</v>
      </c>
      <c r="N36" s="69">
        <v>284871</v>
      </c>
      <c r="O36" s="69">
        <v>284871</v>
      </c>
      <c r="P36" s="69">
        <v>0</v>
      </c>
      <c r="Q36" s="69"/>
      <c r="R36" s="69">
        <v>144000</v>
      </c>
    </row>
    <row r="37" spans="2:18" x14ac:dyDescent="0.25">
      <c r="B37" s="36" t="s">
        <v>66</v>
      </c>
      <c r="C37" s="35">
        <v>2023</v>
      </c>
      <c r="D37" s="35" t="s">
        <v>71</v>
      </c>
      <c r="E37" s="69">
        <v>104751050</v>
      </c>
      <c r="F37" s="69">
        <v>56198298.75</v>
      </c>
      <c r="G37" s="69">
        <v>56198298.75</v>
      </c>
      <c r="H37" s="69">
        <v>56198298.75</v>
      </c>
      <c r="I37" s="70">
        <v>0.13488941014082062</v>
      </c>
      <c r="J37" s="70">
        <v>1.0547</v>
      </c>
      <c r="K37" s="69">
        <v>668529.01060930127</v>
      </c>
      <c r="L37" s="69">
        <v>668529.01060930127</v>
      </c>
      <c r="M37" s="69">
        <v>0</v>
      </c>
      <c r="N37" s="69">
        <v>0</v>
      </c>
      <c r="O37" s="69">
        <v>0</v>
      </c>
      <c r="P37" s="69">
        <v>0</v>
      </c>
      <c r="Q37" s="69"/>
      <c r="R37" s="69">
        <v>144000</v>
      </c>
    </row>
    <row r="38" spans="2:18" x14ac:dyDescent="0.25">
      <c r="B38" s="36" t="s">
        <v>68</v>
      </c>
      <c r="C38" s="35">
        <v>2024</v>
      </c>
      <c r="D38" s="35" t="s">
        <v>72</v>
      </c>
      <c r="E38" s="69">
        <v>104751050</v>
      </c>
      <c r="F38" s="69">
        <v>52451745.5</v>
      </c>
      <c r="G38" s="69">
        <v>52451745.5</v>
      </c>
      <c r="H38" s="69">
        <v>52451745.5</v>
      </c>
      <c r="I38" s="70">
        <v>0.13488941014082062</v>
      </c>
      <c r="J38" s="70">
        <v>1.0547</v>
      </c>
      <c r="K38" s="69">
        <v>623960.40990201442</v>
      </c>
      <c r="L38" s="69">
        <v>623960.40990201442</v>
      </c>
      <c r="M38" s="69">
        <v>0</v>
      </c>
      <c r="N38" s="69">
        <v>0</v>
      </c>
      <c r="O38" s="69">
        <v>0</v>
      </c>
      <c r="P38" s="69">
        <v>0</v>
      </c>
      <c r="Q38" s="69"/>
      <c r="R38" s="69">
        <v>144000</v>
      </c>
    </row>
    <row r="39" spans="2:18" x14ac:dyDescent="0.25">
      <c r="B39" s="42"/>
      <c r="C39" s="35">
        <v>2025</v>
      </c>
      <c r="D39" s="35" t="s">
        <v>73</v>
      </c>
      <c r="E39" s="69"/>
      <c r="F39" s="69"/>
      <c r="G39" s="69"/>
      <c r="H39" s="69"/>
      <c r="I39" s="70"/>
      <c r="J39" s="70"/>
      <c r="K39" s="69"/>
      <c r="L39" s="69"/>
      <c r="M39" s="69"/>
      <c r="N39" s="69"/>
      <c r="O39" s="69"/>
      <c r="P39" s="69"/>
      <c r="Q39" s="69"/>
      <c r="R39" s="69"/>
    </row>
    <row r="40" spans="2:18" x14ac:dyDescent="0.25">
      <c r="B40" s="42"/>
      <c r="C40" s="35">
        <v>2026</v>
      </c>
      <c r="D40" s="35" t="s">
        <v>74</v>
      </c>
      <c r="E40" s="69"/>
      <c r="F40" s="69"/>
      <c r="G40" s="69"/>
      <c r="H40" s="69"/>
      <c r="I40" s="70"/>
      <c r="J40" s="70"/>
      <c r="K40" s="69"/>
      <c r="L40" s="69"/>
      <c r="M40" s="69"/>
      <c r="N40" s="69"/>
      <c r="O40" s="69"/>
      <c r="P40" s="69"/>
      <c r="Q40" s="69"/>
      <c r="R40" s="69"/>
    </row>
    <row r="41" spans="2:18" x14ac:dyDescent="0.25">
      <c r="B41" s="42"/>
      <c r="C41" s="35">
        <v>2027</v>
      </c>
      <c r="D41" s="35" t="s">
        <v>75</v>
      </c>
      <c r="E41" s="69"/>
      <c r="F41" s="69"/>
      <c r="G41" s="69"/>
      <c r="H41" s="69"/>
      <c r="I41" s="70"/>
      <c r="J41" s="70"/>
      <c r="K41" s="69"/>
      <c r="L41" s="69"/>
      <c r="M41" s="69"/>
      <c r="N41" s="69"/>
      <c r="O41" s="69"/>
      <c r="P41" s="69"/>
      <c r="Q41" s="69"/>
      <c r="R41" s="69"/>
    </row>
    <row r="42" spans="2:18" x14ac:dyDescent="0.25">
      <c r="B42" s="42"/>
      <c r="C42" s="35">
        <v>2028</v>
      </c>
      <c r="D42" s="35" t="s">
        <v>76</v>
      </c>
      <c r="E42" s="69"/>
      <c r="F42" s="69"/>
      <c r="G42" s="69"/>
      <c r="H42" s="69"/>
      <c r="I42" s="70"/>
      <c r="J42" s="70"/>
      <c r="K42" s="69"/>
      <c r="L42" s="69"/>
      <c r="M42" s="69"/>
      <c r="N42" s="69"/>
      <c r="O42" s="69"/>
      <c r="P42" s="69"/>
      <c r="Q42" s="69"/>
      <c r="R42" s="69"/>
    </row>
    <row r="43" spans="2:18" x14ac:dyDescent="0.25">
      <c r="B43" s="42"/>
      <c r="C43" s="35">
        <v>2029</v>
      </c>
      <c r="D43" s="35" t="s">
        <v>77</v>
      </c>
      <c r="E43" s="69"/>
      <c r="F43" s="69"/>
      <c r="G43" s="69"/>
      <c r="H43" s="69"/>
      <c r="I43" s="70"/>
      <c r="J43" s="70"/>
      <c r="K43" s="69"/>
      <c r="L43" s="69"/>
      <c r="M43" s="69"/>
      <c r="N43" s="69"/>
      <c r="O43" s="69"/>
      <c r="P43" s="69"/>
      <c r="Q43" s="69"/>
      <c r="R43" s="69"/>
    </row>
    <row r="44" spans="2:18" x14ac:dyDescent="0.25">
      <c r="B44" s="42"/>
      <c r="C44" s="35">
        <v>2030</v>
      </c>
      <c r="D44" s="35" t="s">
        <v>78</v>
      </c>
      <c r="E44" s="69"/>
      <c r="F44" s="69"/>
      <c r="G44" s="69"/>
      <c r="H44" s="69"/>
      <c r="I44" s="70"/>
      <c r="J44" s="70"/>
      <c r="K44" s="69"/>
      <c r="L44" s="69"/>
      <c r="M44" s="69"/>
      <c r="N44" s="69"/>
      <c r="O44" s="69"/>
      <c r="P44" s="69"/>
      <c r="Q44" s="69"/>
      <c r="R44" s="69"/>
    </row>
    <row r="45" spans="2:18" x14ac:dyDescent="0.25">
      <c r="B45" s="42"/>
      <c r="C45" s="35">
        <v>2031</v>
      </c>
      <c r="D45" s="35" t="s">
        <v>79</v>
      </c>
      <c r="E45" s="69"/>
      <c r="F45" s="69"/>
      <c r="G45" s="69"/>
      <c r="H45" s="69"/>
      <c r="I45" s="70"/>
      <c r="J45" s="70"/>
      <c r="K45" s="69"/>
      <c r="L45" s="69"/>
      <c r="M45" s="69"/>
      <c r="N45" s="69"/>
      <c r="O45" s="69"/>
      <c r="P45" s="69"/>
      <c r="Q45" s="69"/>
      <c r="R45" s="69"/>
    </row>
    <row r="46" spans="2:18" x14ac:dyDescent="0.25">
      <c r="B46" s="35"/>
      <c r="C46" s="35">
        <v>2032</v>
      </c>
      <c r="D46" s="35" t="s">
        <v>80</v>
      </c>
      <c r="E46" s="69"/>
      <c r="F46" s="69"/>
      <c r="G46" s="69"/>
      <c r="H46" s="69"/>
      <c r="I46" s="70"/>
      <c r="J46" s="70"/>
      <c r="K46" s="69"/>
      <c r="L46" s="69"/>
      <c r="M46" s="69"/>
      <c r="N46" s="69"/>
      <c r="O46" s="69"/>
      <c r="P46" s="69"/>
      <c r="Q46" s="69"/>
      <c r="R46" s="69"/>
    </row>
    <row r="47" spans="2:18" x14ac:dyDescent="0.25">
      <c r="B47" s="35"/>
      <c r="C47" s="35">
        <v>2033</v>
      </c>
      <c r="D47" s="35" t="s">
        <v>81</v>
      </c>
      <c r="E47" s="69"/>
      <c r="F47" s="69"/>
      <c r="G47" s="69"/>
      <c r="H47" s="69"/>
      <c r="I47" s="70"/>
      <c r="J47" s="70"/>
      <c r="K47" s="69"/>
      <c r="L47" s="69"/>
      <c r="M47" s="69"/>
      <c r="N47" s="69"/>
      <c r="O47" s="69"/>
      <c r="P47" s="69"/>
      <c r="Q47" s="69"/>
      <c r="R47" s="69"/>
    </row>
    <row r="48" spans="2:18" x14ac:dyDescent="0.25">
      <c r="B48" s="35"/>
      <c r="C48" s="35">
        <v>2034</v>
      </c>
      <c r="D48" s="35" t="s">
        <v>82</v>
      </c>
      <c r="E48" s="69"/>
      <c r="F48" s="69"/>
      <c r="G48" s="69"/>
      <c r="H48" s="69"/>
      <c r="I48" s="70"/>
      <c r="J48" s="70"/>
      <c r="K48" s="69"/>
      <c r="L48" s="69"/>
      <c r="M48" s="69"/>
      <c r="N48" s="69"/>
      <c r="O48" s="69"/>
      <c r="P48" s="69"/>
      <c r="Q48" s="69"/>
      <c r="R48" s="69"/>
    </row>
    <row r="49" spans="2:19" x14ac:dyDescent="0.25">
      <c r="B49" s="35"/>
      <c r="C49" s="35">
        <v>2035</v>
      </c>
      <c r="D49" s="35" t="s">
        <v>83</v>
      </c>
      <c r="E49" s="69"/>
      <c r="F49" s="69"/>
      <c r="G49" s="69"/>
      <c r="H49" s="69"/>
      <c r="I49" s="70"/>
      <c r="J49" s="70"/>
      <c r="K49" s="69"/>
      <c r="L49" s="69"/>
      <c r="M49" s="69"/>
      <c r="N49" s="69"/>
      <c r="O49" s="69"/>
      <c r="P49" s="69"/>
      <c r="Q49" s="69"/>
      <c r="R49" s="69"/>
    </row>
    <row r="50" spans="2:19" x14ac:dyDescent="0.25">
      <c r="B50" s="43"/>
      <c r="E50" s="44"/>
      <c r="F50" s="44"/>
      <c r="G50" s="44"/>
      <c r="H50" s="44"/>
      <c r="I50" s="45"/>
      <c r="J50" s="45"/>
      <c r="K50" s="44"/>
      <c r="L50" s="44"/>
      <c r="M50" s="44"/>
      <c r="N50" s="44"/>
      <c r="O50" s="44"/>
      <c r="P50" s="44"/>
      <c r="Q50" s="44"/>
      <c r="R50" s="44"/>
    </row>
    <row r="51" spans="2:19" x14ac:dyDescent="0.25">
      <c r="E51" s="46">
        <f>MAX(E17:E49)</f>
        <v>104751050</v>
      </c>
      <c r="F51" s="44"/>
      <c r="G51" s="44"/>
      <c r="H51" s="44"/>
      <c r="I51" s="45"/>
      <c r="J51" s="45"/>
      <c r="K51" s="44"/>
      <c r="L51" s="44"/>
      <c r="M51" s="46">
        <f>SUM(M17:M49)</f>
        <v>6592047.8377965009</v>
      </c>
      <c r="N51" s="46">
        <f t="shared" ref="N51:R51" si="0">SUM(N17:N49)</f>
        <v>1101139.93</v>
      </c>
      <c r="O51" s="46">
        <f t="shared" si="0"/>
        <v>7693187.7677964997</v>
      </c>
      <c r="P51" s="46">
        <f t="shared" si="0"/>
        <v>267586</v>
      </c>
      <c r="Q51" s="46">
        <f t="shared" si="0"/>
        <v>0</v>
      </c>
      <c r="R51" s="46">
        <f t="shared" si="0"/>
        <v>2321380.0631999997</v>
      </c>
    </row>
    <row r="52" spans="2:19" s="19" customFormat="1" x14ac:dyDescent="0.25">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5">
      <c r="E53" s="48"/>
      <c r="F53" s="49"/>
      <c r="G53" s="49"/>
      <c r="H53" s="49"/>
      <c r="I53" s="49"/>
      <c r="J53" s="49"/>
      <c r="K53" s="49"/>
      <c r="L53" s="49"/>
      <c r="M53" s="49"/>
      <c r="N53" s="49"/>
      <c r="O53" s="49"/>
      <c r="P53" s="49"/>
      <c r="Q53" s="49"/>
      <c r="R53" s="49"/>
    </row>
    <row r="54" spans="2:19" x14ac:dyDescent="0.25">
      <c r="C54" s="16" t="s">
        <v>105</v>
      </c>
      <c r="E54" s="43"/>
    </row>
    <row r="55" spans="2:19" x14ac:dyDescent="0.25">
      <c r="B55" s="43"/>
      <c r="D55" s="50" t="s">
        <v>87</v>
      </c>
    </row>
    <row r="56" spans="2:19" x14ac:dyDescent="0.25">
      <c r="B56" s="43"/>
      <c r="D56" s="50"/>
    </row>
    <row r="57" spans="2:19" x14ac:dyDescent="0.25">
      <c r="B57" s="43" t="s">
        <v>88</v>
      </c>
      <c r="N57" s="51" t="s">
        <v>89</v>
      </c>
      <c r="O57" s="52"/>
      <c r="P57" s="43"/>
      <c r="Q57" s="43"/>
    </row>
    <row r="58" spans="2:19" x14ac:dyDescent="0.25">
      <c r="B58" s="43"/>
      <c r="D58" s="53" t="s">
        <v>90</v>
      </c>
      <c r="E58" s="71" t="s">
        <v>119</v>
      </c>
      <c r="F58" s="54"/>
      <c r="G58" s="25"/>
      <c r="H58" s="55"/>
      <c r="N58" s="56" t="s">
        <v>91</v>
      </c>
      <c r="O58" s="57"/>
      <c r="P58" s="43"/>
      <c r="Q58" s="43"/>
    </row>
    <row r="59" spans="2:19" x14ac:dyDescent="0.25">
      <c r="D59" s="58" t="s">
        <v>92</v>
      </c>
      <c r="E59" s="72" t="s">
        <v>120</v>
      </c>
      <c r="F59" s="59"/>
      <c r="G59" s="54"/>
      <c r="H59" s="60"/>
      <c r="N59" s="61" t="s">
        <v>93</v>
      </c>
    </row>
    <row r="60" spans="2:19" x14ac:dyDescent="0.25">
      <c r="B60" s="43"/>
      <c r="D60" s="53" t="s">
        <v>94</v>
      </c>
      <c r="E60" s="72" t="s">
        <v>121</v>
      </c>
      <c r="F60" s="62"/>
      <c r="G60" s="62"/>
      <c r="H60" s="63"/>
      <c r="N60" s="61" t="s">
        <v>95</v>
      </c>
    </row>
    <row r="61" spans="2:19" x14ac:dyDescent="0.25">
      <c r="D61" s="53" t="s">
        <v>96</v>
      </c>
      <c r="E61" s="72" t="s">
        <v>122</v>
      </c>
      <c r="F61" s="54"/>
      <c r="G61" s="25"/>
      <c r="H61" s="55"/>
      <c r="N61" s="50" t="s">
        <v>97</v>
      </c>
    </row>
    <row r="62" spans="2:19" x14ac:dyDescent="0.25">
      <c r="D62" s="55"/>
      <c r="E62" s="43"/>
    </row>
    <row r="63" spans="2:19" x14ac:dyDescent="0.25">
      <c r="D63" s="55"/>
      <c r="E63" s="43"/>
      <c r="S63" s="64" t="s">
        <v>106</v>
      </c>
    </row>
    <row r="64" spans="2:19" x14ac:dyDescent="0.25">
      <c r="D64" s="55"/>
      <c r="E64" s="43"/>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sheetData>
  <printOptions headings="1"/>
  <pageMargins left="0.656944444444444" right="0.7" top="0.75" bottom="0.75" header="0.3" footer="0.3"/>
  <pageSetup paperSize="17" scale="62"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7" t="s">
        <v>103</v>
      </c>
    </row>
    <row r="2" spans="1:1" ht="37.5" customHeight="1" x14ac:dyDescent="0.25">
      <c r="A2" s="66" t="s">
        <v>108</v>
      </c>
    </row>
    <row r="3" spans="1:1" x14ac:dyDescent="0.25">
      <c r="A3" s="1"/>
    </row>
    <row r="4" spans="1:1" ht="72" customHeight="1" x14ac:dyDescent="0.25">
      <c r="A4" s="1" t="s">
        <v>114</v>
      </c>
    </row>
    <row r="5" spans="1:1" ht="40.5" customHeight="1" x14ac:dyDescent="0.25">
      <c r="A5" s="2" t="s">
        <v>109</v>
      </c>
    </row>
    <row r="6" spans="1:1" ht="26.25" customHeight="1" x14ac:dyDescent="0.25">
      <c r="A6" s="1" t="s">
        <v>113</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7"/>
    </row>
    <row r="24" spans="1:2" x14ac:dyDescent="0.25">
      <c r="A24" s="8" t="s">
        <v>106</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2020-07-31T01:58:55Z</dcterms:modified>
</cp:coreProperties>
</file>