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85FD2DF3-FD5D-42C8-AD1C-6D06A6380883}" xr6:coauthVersionLast="47" xr6:coauthVersionMax="47" xr10:uidLastSave="{00000000-0000-0000-0000-000000000000}"/>
  <bookViews>
    <workbookView xWindow="2205" yWindow="2205" windowWidth="21525" windowHeight="11145" xr2:uid="{D94AB65A-1DE5-4EA2-917A-FE9402C6992B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L46" i="1"/>
  <c r="K46" i="1"/>
  <c r="M46" i="1"/>
  <c r="O46" i="1" s="1"/>
  <c r="M45" i="1"/>
  <c r="O45" i="1" s="1"/>
  <c r="M44" i="1"/>
  <c r="O44" i="1" s="1"/>
  <c r="M43" i="1"/>
  <c r="O43" i="1" s="1"/>
  <c r="L43" i="1"/>
  <c r="K43" i="1"/>
  <c r="L42" i="1"/>
  <c r="K42" i="1"/>
  <c r="M42" i="1"/>
  <c r="O42" i="1" s="1"/>
  <c r="M41" i="1"/>
  <c r="O41" i="1" s="1"/>
  <c r="M40" i="1"/>
  <c r="O40" i="1" s="1"/>
  <c r="M39" i="1"/>
  <c r="O39" i="1" s="1"/>
  <c r="L39" i="1"/>
  <c r="K39" i="1"/>
  <c r="M38" i="1"/>
  <c r="M37" i="1"/>
  <c r="O37" i="1" s="1"/>
  <c r="M35" i="1"/>
  <c r="O35" i="1" s="1"/>
  <c r="M33" i="1"/>
  <c r="O33" i="1" s="1"/>
  <c r="M31" i="1"/>
  <c r="O31" i="1" s="1"/>
  <c r="M29" i="1"/>
  <c r="O29" i="1" s="1"/>
  <c r="M27" i="1"/>
  <c r="O27" i="1" s="1"/>
  <c r="M26" i="1"/>
  <c r="M25" i="1"/>
  <c r="O25" i="1" s="1"/>
  <c r="M24" i="1"/>
  <c r="O24" i="1" s="1"/>
  <c r="M23" i="1"/>
  <c r="O23" i="1" s="1"/>
  <c r="L23" i="1"/>
  <c r="K23" i="1"/>
  <c r="L22" i="1"/>
  <c r="K22" i="1"/>
  <c r="M22" i="1"/>
  <c r="O22" i="1" s="1"/>
  <c r="M21" i="1"/>
  <c r="O21" i="1" s="1"/>
  <c r="M20" i="1"/>
  <c r="O20" i="1" s="1"/>
  <c r="M19" i="1"/>
  <c r="O19" i="1" s="1"/>
  <c r="L19" i="1"/>
  <c r="K19" i="1"/>
  <c r="M18" i="1"/>
  <c r="O18" i="1" s="1"/>
  <c r="L18" i="1"/>
  <c r="K18" i="1"/>
  <c r="M17" i="1"/>
  <c r="E51" i="1"/>
  <c r="M30" i="1" l="1"/>
  <c r="O30" i="1" s="1"/>
  <c r="M36" i="1"/>
  <c r="O36" i="1" s="1"/>
  <c r="M34" i="1"/>
  <c r="O17" i="1"/>
  <c r="O26" i="1"/>
  <c r="K17" i="1"/>
  <c r="K21" i="1"/>
  <c r="K25" i="1"/>
  <c r="L28" i="1"/>
  <c r="K29" i="1"/>
  <c r="K33" i="1"/>
  <c r="K37" i="1"/>
  <c r="K41" i="1"/>
  <c r="K45" i="1"/>
  <c r="K49" i="1"/>
  <c r="L17" i="1"/>
  <c r="L21" i="1"/>
  <c r="L25" i="1"/>
  <c r="M28" i="1"/>
  <c r="L29" i="1"/>
  <c r="M32" i="1"/>
  <c r="O32" i="1" s="1"/>
  <c r="L33" i="1"/>
  <c r="L37" i="1"/>
  <c r="O38" i="1"/>
  <c r="L41" i="1"/>
  <c r="L45" i="1"/>
  <c r="L49" i="1"/>
  <c r="N51" i="1"/>
  <c r="K20" i="1"/>
  <c r="K24" i="1"/>
  <c r="K28" i="1"/>
  <c r="K36" i="1"/>
  <c r="K40" i="1"/>
  <c r="K44" i="1"/>
  <c r="K48" i="1"/>
  <c r="L36" i="1"/>
  <c r="P51" i="1"/>
  <c r="L40" i="1"/>
  <c r="L44" i="1"/>
  <c r="L48" i="1"/>
  <c r="L20" i="1"/>
  <c r="L24" i="1"/>
  <c r="R51" i="1"/>
  <c r="O28" i="1" l="1"/>
  <c r="M51" i="1"/>
  <c r="O34" i="1"/>
  <c r="O51" i="1" s="1"/>
  <c r="K38" i="1"/>
  <c r="L38" i="1"/>
  <c r="L35" i="1"/>
  <c r="K35" i="1"/>
  <c r="K30" i="1"/>
  <c r="L30" i="1"/>
  <c r="K34" i="1"/>
  <c r="L34" i="1"/>
  <c r="K32" i="1"/>
  <c r="L32" i="1"/>
  <c r="L31" i="1"/>
  <c r="K31" i="1"/>
  <c r="K26" i="1"/>
  <c r="L26" i="1"/>
  <c r="L27" i="1"/>
  <c r="K27" i="1"/>
</calcChain>
</file>

<file path=xl/sharedStrings.xml><?xml version="1.0" encoding="utf-8"?>
<sst xmlns="http://schemas.openxmlformats.org/spreadsheetml/2006/main" count="301" uniqueCount="106">
  <si>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</si>
  <si>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</si>
  <si>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</si>
  <si>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</si>
  <si>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</si>
  <si>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</si>
  <si>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</si>
  <si>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</si>
  <si>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</si>
  <si>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</si>
  <si>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</si>
  <si>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</si>
  <si>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</si>
  <si>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</si>
  <si>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</si>
  <si>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</si>
  <si>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</si>
  <si>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</si>
  <si>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</si>
  <si>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</si>
  <si>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</si>
  <si>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</si>
  <si>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</si>
  <si>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</si>
  <si>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</si>
  <si>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</si>
  <si>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</si>
  <si>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</si>
  <si>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</si>
  <si>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</si>
  <si>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</si>
  <si>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</si>
  <si>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</si>
  <si>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</si>
  <si>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</si>
  <si>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</si>
  <si>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</si>
  <si>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</si>
  <si>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</si>
  <si>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</si>
  <si>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</si>
  <si>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</si>
  <si>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</si>
  <si>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</si>
  <si>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</si>
  <si>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</si>
  <si>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</si>
  <si>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</si>
  <si>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</si>
  <si>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</si>
  <si>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</si>
  <si>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</si>
  <si>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</si>
  <si>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</si>
  <si>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</si>
  <si>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</si>
  <si>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</si>
  <si>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</si>
  <si>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</si>
  <si>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</si>
  <si>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</si>
  <si>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</si>
  <si>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</si>
  <si>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</si>
  <si>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</si>
  <si>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</si>
  <si>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</si>
  <si>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</si>
  <si>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</si>
  <si>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</si>
  <si>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</si>
  <si>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</si>
  <si>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</si>
  <si>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</si>
  <si>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</si>
  <si>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</si>
  <si>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</si>
  <si>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</si>
  <si>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</si>
  <si>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</si>
  <si>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</si>
  <si>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</si>
  <si>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</si>
  <si>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</si>
  <si>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</si>
  <si>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</si>
  <si>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</si>
  <si>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Manufacturing</t>
  </si>
  <si>
    <t>Yoakum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</si>
  <si>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</si>
  <si>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</si>
  <si>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</si>
  <si>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</si>
  <si>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</si>
  <si>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</si>
  <si>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</si>
  <si>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</si>
  <si>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</si>
  <si>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</si>
  <si>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</si>
  <si>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</si>
  <si>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</si>
  <si>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</si>
  <si>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12-16-2011</t>
  </si>
  <si>
    <t>062903</t>
  </si>
  <si>
    <t>Enterprise Hydrocarbons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</si>
</sst>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mm\-dd\-yyyy"/>
    <numFmt numFmtId="167" formatCode="&quot;$&quot;#,##0.00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66" fontId="1" fillId="0" borderId="0" xfId="3" applyNumberFormat="1"/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9" fillId="3" borderId="1" xfId="4" applyNumberFormat="1" applyFont="1" applyFill="1" applyBorder="1"/>
    <xf numFmtId="167" fontId="9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7" xfId="0" applyFont="1" applyBorder="1"/>
    <xf numFmtId="0" fontId="9" fillId="0" borderId="0" xfId="0" applyFont="1" applyAlignment="1">
      <alignment horizontal="left"/>
    </xf>
    <xf numFmtId="0" fontId="1" fillId="0" borderId="8" xfId="0" applyFont="1" applyBorder="1"/>
    <xf numFmtId="0" fontId="11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8E31390E-733B-4B49-ABC9-AACF2D132E38}"/>
    <cellStyle name="Hyperlink" xfId="2" builtinId="8"/>
    <cellStyle name="Normal" xfId="0" builtinId="0"/>
    <cellStyle name="Normal 5" xfId="3" xr:uid="{6926BA0B-2E22-43AF-BBBF-60EB6F61D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8032-9592-4726-8FE1-D2CB4C999FB2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187</v>
      </c>
      <c r="I5" s="12"/>
    </row>
    <row r="6" spans="1:22" x14ac:dyDescent="0.25">
      <c r="G6" s="13" t="s">
        <v>5</v>
      </c>
      <c r="H6" s="14" t="s">
        <v>87</v>
      </c>
      <c r="K6" s="14"/>
      <c r="L6" s="14"/>
    </row>
    <row r="7" spans="1:22" x14ac:dyDescent="0.25">
      <c r="G7" s="15" t="s">
        <v>6</v>
      </c>
      <c r="H7" s="14" t="s">
        <v>88</v>
      </c>
      <c r="L7" s="14"/>
    </row>
    <row r="8" spans="1:22" x14ac:dyDescent="0.25">
      <c r="G8" s="15" t="s">
        <v>7</v>
      </c>
      <c r="H8" s="14" t="s">
        <v>105</v>
      </c>
      <c r="L8" s="14"/>
    </row>
    <row r="9" spans="1:22" x14ac:dyDescent="0.25">
      <c r="G9" s="10" t="s">
        <v>8</v>
      </c>
      <c r="H9" s="16">
        <v>10000000</v>
      </c>
    </row>
    <row r="10" spans="1:22" x14ac:dyDescent="0.25">
      <c r="G10" s="10" t="s">
        <v>9</v>
      </c>
      <c r="H10" s="17" t="s">
        <v>103</v>
      </c>
      <c r="I10" s="12"/>
      <c r="L10" s="14"/>
    </row>
    <row r="11" spans="1:22" x14ac:dyDescent="0.25">
      <c r="G11" s="10" t="s">
        <v>10</v>
      </c>
      <c r="H11" s="18">
        <v>2012</v>
      </c>
      <c r="I11" s="12"/>
      <c r="P11" s="2" t="s">
        <v>11</v>
      </c>
    </row>
    <row r="12" spans="1:22" x14ac:dyDescent="0.25">
      <c r="G12" s="10" t="s">
        <v>12</v>
      </c>
      <c r="H12" s="18">
        <v>2014</v>
      </c>
      <c r="I12" s="12"/>
    </row>
    <row r="13" spans="1:22" x14ac:dyDescent="0.25">
      <c r="G13" s="19" t="s">
        <v>13</v>
      </c>
      <c r="H13" s="18">
        <v>2011</v>
      </c>
      <c r="I13" s="2" t="s">
        <v>14</v>
      </c>
    </row>
    <row r="14" spans="1:22" x14ac:dyDescent="0.25">
      <c r="G14" s="19" t="s">
        <v>15</v>
      </c>
      <c r="H14" s="18">
        <v>2024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>
        <v>62069260</v>
      </c>
      <c r="F25" s="25">
        <v>0</v>
      </c>
      <c r="G25" s="25">
        <v>0</v>
      </c>
      <c r="H25" s="25">
        <v>0</v>
      </c>
      <c r="I25" s="26">
        <v>0.23</v>
      </c>
      <c r="J25" s="26">
        <v>1.04</v>
      </c>
      <c r="K25" s="25">
        <f t="shared" si="0"/>
        <v>0</v>
      </c>
      <c r="L25" s="25">
        <f t="shared" si="1"/>
        <v>0</v>
      </c>
      <c r="M25" s="25">
        <f t="shared" si="2"/>
        <v>0</v>
      </c>
      <c r="N25" s="25">
        <v>0</v>
      </c>
      <c r="O25" s="25">
        <f t="shared" si="3"/>
        <v>0</v>
      </c>
      <c r="P25" s="25">
        <v>0</v>
      </c>
      <c r="Q25" s="25"/>
      <c r="R25" s="25">
        <v>0</v>
      </c>
      <c r="T25" s="27"/>
      <c r="U25" s="27"/>
      <c r="V25" s="27"/>
      <c r="W25" s="27"/>
    </row>
    <row r="26" spans="2:23" x14ac:dyDescent="0.25">
      <c r="B26" s="24" t="s">
        <v>90</v>
      </c>
      <c r="C26" s="24">
        <v>2012</v>
      </c>
      <c r="D26" s="24" t="s">
        <v>43</v>
      </c>
      <c r="E26" s="25">
        <v>62069260</v>
      </c>
      <c r="F26" s="25">
        <v>62482839</v>
      </c>
      <c r="G26" s="25">
        <v>62482839</v>
      </c>
      <c r="H26" s="25">
        <v>62482839</v>
      </c>
      <c r="I26" s="26">
        <v>0.2</v>
      </c>
      <c r="J26" s="26">
        <v>1.04</v>
      </c>
      <c r="K26" s="25">
        <f t="shared" si="0"/>
        <v>774787.20359999989</v>
      </c>
      <c r="L26" s="25">
        <f t="shared" si="1"/>
        <v>774787.20359999989</v>
      </c>
      <c r="M26" s="25">
        <f t="shared" si="2"/>
        <v>0</v>
      </c>
      <c r="N26" s="25">
        <v>0</v>
      </c>
      <c r="O26" s="25">
        <f t="shared" si="3"/>
        <v>0</v>
      </c>
      <c r="P26" s="25">
        <v>0</v>
      </c>
      <c r="Q26" s="25"/>
      <c r="R26" s="25">
        <v>0</v>
      </c>
    </row>
    <row r="27" spans="2:23" x14ac:dyDescent="0.25">
      <c r="B27" s="24" t="s">
        <v>91</v>
      </c>
      <c r="C27" s="24">
        <v>2013</v>
      </c>
      <c r="D27" s="24" t="s">
        <v>44</v>
      </c>
      <c r="E27" s="25">
        <v>550000000</v>
      </c>
      <c r="F27" s="25">
        <v>509811139</v>
      </c>
      <c r="G27" s="25">
        <v>509811139</v>
      </c>
      <c r="H27" s="25">
        <v>509811139</v>
      </c>
      <c r="I27" s="26">
        <v>0.114</v>
      </c>
      <c r="J27" s="26">
        <v>1.04</v>
      </c>
      <c r="K27" s="25">
        <f t="shared" si="0"/>
        <v>5883220.5440599993</v>
      </c>
      <c r="L27" s="25">
        <f t="shared" si="1"/>
        <v>5883220.5440599993</v>
      </c>
      <c r="M27" s="25">
        <f t="shared" si="2"/>
        <v>0</v>
      </c>
      <c r="N27" s="25">
        <v>0</v>
      </c>
      <c r="O27" s="25">
        <f t="shared" si="3"/>
        <v>0</v>
      </c>
      <c r="P27" s="25">
        <v>0</v>
      </c>
      <c r="Q27" s="25"/>
      <c r="R27" s="25">
        <v>0</v>
      </c>
    </row>
    <row r="28" spans="2:23" x14ac:dyDescent="0.25">
      <c r="B28" s="24" t="s">
        <v>92</v>
      </c>
      <c r="C28" s="24">
        <v>2014</v>
      </c>
      <c r="D28" s="24" t="s">
        <v>45</v>
      </c>
      <c r="E28" s="25">
        <v>550000000</v>
      </c>
      <c r="F28" s="25">
        <v>497331280</v>
      </c>
      <c r="G28" s="25">
        <v>497331280</v>
      </c>
      <c r="H28" s="25">
        <v>10000000</v>
      </c>
      <c r="I28" s="26">
        <v>0.31475999999999998</v>
      </c>
      <c r="J28" s="26">
        <v>1.04</v>
      </c>
      <c r="K28" s="25">
        <f t="shared" si="0"/>
        <v>6737645.2489280002</v>
      </c>
      <c r="L28" s="25">
        <f t="shared" si="1"/>
        <v>1669399.9369280001</v>
      </c>
      <c r="M28" s="25">
        <f t="shared" si="2"/>
        <v>5068245.3119999999</v>
      </c>
      <c r="N28" s="25">
        <v>0</v>
      </c>
      <c r="O28" s="25">
        <f t="shared" si="3"/>
        <v>5068245.3119999999</v>
      </c>
      <c r="P28" s="25">
        <v>2200000</v>
      </c>
      <c r="Q28" s="25"/>
      <c r="R28" s="25">
        <v>600000</v>
      </c>
    </row>
    <row r="29" spans="2:23" x14ac:dyDescent="0.25">
      <c r="B29" s="24" t="s">
        <v>93</v>
      </c>
      <c r="C29" s="24">
        <v>2015</v>
      </c>
      <c r="D29" s="24" t="s">
        <v>46</v>
      </c>
      <c r="E29" s="25">
        <v>550000000</v>
      </c>
      <c r="F29" s="25">
        <v>456900240</v>
      </c>
      <c r="G29" s="25">
        <v>456900240</v>
      </c>
      <c r="H29" s="25">
        <v>10000000</v>
      </c>
      <c r="I29" s="26">
        <v>0.38986999999999999</v>
      </c>
      <c r="J29" s="26">
        <v>1.04</v>
      </c>
      <c r="K29" s="25">
        <f t="shared" si="0"/>
        <v>6533079.4616879988</v>
      </c>
      <c r="L29" s="25">
        <f t="shared" si="1"/>
        <v>1064765.9126594285</v>
      </c>
      <c r="M29" s="25">
        <f t="shared" si="2"/>
        <v>4647762.4959999993</v>
      </c>
      <c r="N29" s="25">
        <v>820551.05302857142</v>
      </c>
      <c r="O29" s="25">
        <f t="shared" si="3"/>
        <v>5468313.5490285708</v>
      </c>
      <c r="P29" s="25">
        <v>30453</v>
      </c>
      <c r="Q29" s="25"/>
      <c r="R29" s="25">
        <v>151100</v>
      </c>
    </row>
    <row r="30" spans="2:23" x14ac:dyDescent="0.25">
      <c r="B30" s="24" t="s">
        <v>94</v>
      </c>
      <c r="C30" s="24">
        <v>2016</v>
      </c>
      <c r="D30" s="24" t="s">
        <v>47</v>
      </c>
      <c r="E30" s="25">
        <v>550000000</v>
      </c>
      <c r="F30" s="25">
        <v>469157760</v>
      </c>
      <c r="G30" s="25">
        <v>452318260</v>
      </c>
      <c r="H30" s="25">
        <v>10000000</v>
      </c>
      <c r="I30" s="26">
        <v>0.44900000000000001</v>
      </c>
      <c r="J30" s="26">
        <v>1.04</v>
      </c>
      <c r="K30" s="25">
        <f t="shared" si="0"/>
        <v>6735018.8914000001</v>
      </c>
      <c r="L30" s="25">
        <f t="shared" si="1"/>
        <v>1314357.9343714286</v>
      </c>
      <c r="M30" s="25">
        <f t="shared" si="2"/>
        <v>4600109.9040000001</v>
      </c>
      <c r="N30" s="25">
        <v>820551.05302857142</v>
      </c>
      <c r="O30" s="25">
        <f t="shared" si="3"/>
        <v>5420660.9570285715</v>
      </c>
      <c r="P30" s="25">
        <v>64284</v>
      </c>
      <c r="Q30" s="25"/>
      <c r="R30" s="25">
        <v>148897</v>
      </c>
    </row>
    <row r="31" spans="2:23" x14ac:dyDescent="0.25">
      <c r="B31" s="24" t="s">
        <v>95</v>
      </c>
      <c r="C31" s="24">
        <v>2017</v>
      </c>
      <c r="D31" s="24" t="s">
        <v>48</v>
      </c>
      <c r="E31" s="25">
        <v>550000000</v>
      </c>
      <c r="F31" s="25">
        <v>444869550</v>
      </c>
      <c r="G31" s="25">
        <v>430369650</v>
      </c>
      <c r="H31" s="25">
        <v>10000000</v>
      </c>
      <c r="I31" s="26">
        <v>0.46</v>
      </c>
      <c r="J31" s="26">
        <v>1.04</v>
      </c>
      <c r="K31" s="25">
        <f t="shared" si="0"/>
        <v>6455544.7499999991</v>
      </c>
      <c r="L31" s="25">
        <f t="shared" si="1"/>
        <v>1263149.3369714285</v>
      </c>
      <c r="M31" s="25">
        <f t="shared" si="2"/>
        <v>4371844.3599999994</v>
      </c>
      <c r="N31" s="25">
        <v>820551.05302857142</v>
      </c>
      <c r="O31" s="25">
        <f t="shared" si="3"/>
        <v>5192395.4130285708</v>
      </c>
      <c r="P31" s="25">
        <v>9445</v>
      </c>
      <c r="Q31" s="25"/>
      <c r="R31" s="25">
        <v>147200</v>
      </c>
    </row>
    <row r="32" spans="2:23" x14ac:dyDescent="0.25">
      <c r="B32" s="24" t="s">
        <v>96</v>
      </c>
      <c r="C32" s="24">
        <v>2018</v>
      </c>
      <c r="D32" s="24" t="s">
        <v>49</v>
      </c>
      <c r="E32" s="25">
        <v>550000000</v>
      </c>
      <c r="F32" s="25">
        <v>489042180</v>
      </c>
      <c r="G32" s="25">
        <v>479614260</v>
      </c>
      <c r="H32" s="25">
        <v>10000000</v>
      </c>
      <c r="I32" s="26">
        <v>0.44</v>
      </c>
      <c r="J32" s="26">
        <v>1.04</v>
      </c>
      <c r="K32" s="25">
        <f t="shared" si="0"/>
        <v>7098291.0479999995</v>
      </c>
      <c r="L32" s="25">
        <f t="shared" si="1"/>
        <v>1393751.6909714285</v>
      </c>
      <c r="M32" s="25">
        <f t="shared" si="2"/>
        <v>4883988.3039999995</v>
      </c>
      <c r="N32" s="25">
        <v>820551.05302857142</v>
      </c>
      <c r="O32" s="25">
        <f t="shared" si="3"/>
        <v>5704539.357028571</v>
      </c>
      <c r="P32" s="25">
        <v>516226</v>
      </c>
      <c r="Q32" s="25"/>
      <c r="R32" s="25">
        <v>148483</v>
      </c>
    </row>
    <row r="33" spans="2:18" x14ac:dyDescent="0.25">
      <c r="B33" s="24" t="s">
        <v>97</v>
      </c>
      <c r="C33" s="24">
        <v>2019</v>
      </c>
      <c r="D33" s="24" t="s">
        <v>50</v>
      </c>
      <c r="E33" s="25">
        <v>550000000</v>
      </c>
      <c r="F33" s="25">
        <v>452798140</v>
      </c>
      <c r="G33" s="25">
        <v>443545410</v>
      </c>
      <c r="H33" s="25">
        <v>10000000</v>
      </c>
      <c r="I33" s="26">
        <v>0.44</v>
      </c>
      <c r="J33" s="26">
        <v>0.97</v>
      </c>
      <c r="K33" s="25">
        <f t="shared" si="0"/>
        <v>6253990.2809999995</v>
      </c>
      <c r="L33" s="25">
        <f t="shared" si="1"/>
        <v>1228048.7509714286</v>
      </c>
      <c r="M33" s="25">
        <f t="shared" si="2"/>
        <v>4205390.477</v>
      </c>
      <c r="N33" s="25">
        <v>820551.05302857142</v>
      </c>
      <c r="O33" s="25">
        <f t="shared" si="3"/>
        <v>5025941.5300285714</v>
      </c>
      <c r="P33" s="25">
        <v>9462</v>
      </c>
      <c r="Q33" s="25"/>
      <c r="R33" s="25">
        <v>147940</v>
      </c>
    </row>
    <row r="34" spans="2:18" x14ac:dyDescent="0.25">
      <c r="B34" s="24" t="s">
        <v>98</v>
      </c>
      <c r="C34" s="24">
        <v>2020</v>
      </c>
      <c r="D34" s="24" t="s">
        <v>51</v>
      </c>
      <c r="E34" s="25">
        <v>550000000</v>
      </c>
      <c r="F34" s="25">
        <v>425027360</v>
      </c>
      <c r="G34" s="25">
        <v>417155400</v>
      </c>
      <c r="H34" s="25">
        <v>10000000</v>
      </c>
      <c r="I34" s="26">
        <v>0.47</v>
      </c>
      <c r="J34" s="26">
        <v>0.96640000000000004</v>
      </c>
      <c r="K34" s="25">
        <f t="shared" si="0"/>
        <v>5992020.1655999999</v>
      </c>
      <c r="L34" s="25">
        <f t="shared" si="1"/>
        <v>1236719.3269714282</v>
      </c>
      <c r="M34" s="25">
        <f t="shared" si="2"/>
        <v>3934749.7856000001</v>
      </c>
      <c r="N34" s="25">
        <v>820551.05302857142</v>
      </c>
      <c r="O34" s="25">
        <f t="shared" si="3"/>
        <v>4755300.8386285715</v>
      </c>
      <c r="P34" s="25">
        <v>10110</v>
      </c>
      <c r="Q34" s="25"/>
      <c r="R34" s="25">
        <v>136854</v>
      </c>
    </row>
    <row r="35" spans="2:18" x14ac:dyDescent="0.25">
      <c r="B35" s="24" t="s">
        <v>99</v>
      </c>
      <c r="C35" s="24">
        <v>2021</v>
      </c>
      <c r="D35" s="24" t="s">
        <v>52</v>
      </c>
      <c r="E35" s="25">
        <v>550000000</v>
      </c>
      <c r="F35" s="25">
        <v>423583620</v>
      </c>
      <c r="G35" s="25">
        <v>416412680</v>
      </c>
      <c r="H35" s="25">
        <v>10000000</v>
      </c>
      <c r="I35" s="26">
        <v>0.47</v>
      </c>
      <c r="J35" s="26">
        <v>0.96340000000000003</v>
      </c>
      <c r="K35" s="25">
        <f t="shared" si="0"/>
        <v>5968859.3551199995</v>
      </c>
      <c r="L35" s="25">
        <f t="shared" si="1"/>
        <v>1232928.5429714283</v>
      </c>
      <c r="M35" s="25">
        <f t="shared" si="2"/>
        <v>3915379.7591200001</v>
      </c>
      <c r="N35" s="25">
        <v>820551.05302857142</v>
      </c>
      <c r="O35" s="25">
        <f t="shared" si="3"/>
        <v>4735930.812148571</v>
      </c>
      <c r="P35" s="25">
        <v>11719</v>
      </c>
      <c r="Q35" s="25"/>
      <c r="R35" s="25">
        <v>136490</v>
      </c>
    </row>
    <row r="36" spans="2:18" x14ac:dyDescent="0.25">
      <c r="B36" s="24" t="s">
        <v>100</v>
      </c>
      <c r="C36" s="24">
        <v>2022</v>
      </c>
      <c r="D36" s="24" t="s">
        <v>53</v>
      </c>
      <c r="E36" s="28">
        <v>550000000</v>
      </c>
      <c r="F36" s="28">
        <v>396906914.80097681</v>
      </c>
      <c r="G36" s="28">
        <v>396906914.80097681</v>
      </c>
      <c r="H36" s="28">
        <v>396906914.80097681</v>
      </c>
      <c r="I36" s="29">
        <v>0.47</v>
      </c>
      <c r="J36" s="29">
        <v>0.94710000000000005</v>
      </c>
      <c r="K36" s="28">
        <f t="shared" si="0"/>
        <v>5624567.8896446424</v>
      </c>
      <c r="L36" s="28">
        <f t="shared" si="1"/>
        <v>5624567.8896446424</v>
      </c>
      <c r="M36" s="28">
        <f t="shared" si="2"/>
        <v>0</v>
      </c>
      <c r="N36" s="28">
        <v>0</v>
      </c>
      <c r="O36" s="28">
        <f t="shared" si="3"/>
        <v>0</v>
      </c>
      <c r="P36" s="28">
        <v>0</v>
      </c>
      <c r="Q36" s="28"/>
      <c r="R36" s="28">
        <v>138265.16313805967</v>
      </c>
    </row>
    <row r="37" spans="2:18" x14ac:dyDescent="0.25">
      <c r="B37" s="24" t="s">
        <v>101</v>
      </c>
      <c r="C37" s="24">
        <v>2023</v>
      </c>
      <c r="D37" s="24" t="s">
        <v>54</v>
      </c>
      <c r="E37" s="28">
        <v>550000000</v>
      </c>
      <c r="F37" s="28">
        <v>388968776.50495726</v>
      </c>
      <c r="G37" s="28">
        <v>388968776.50495726</v>
      </c>
      <c r="H37" s="28">
        <v>388968776.50495726</v>
      </c>
      <c r="I37" s="29">
        <v>0.47</v>
      </c>
      <c r="J37" s="29">
        <v>0.94710000000000005</v>
      </c>
      <c r="K37" s="28">
        <f t="shared" si="0"/>
        <v>5512076.5318517489</v>
      </c>
      <c r="L37" s="28">
        <f t="shared" si="1"/>
        <v>5512076.5318517489</v>
      </c>
      <c r="M37" s="28">
        <f t="shared" si="2"/>
        <v>0</v>
      </c>
      <c r="N37" s="28">
        <v>0</v>
      </c>
      <c r="O37" s="28">
        <f t="shared" si="3"/>
        <v>0</v>
      </c>
      <c r="P37" s="28">
        <v>0</v>
      </c>
      <c r="Q37" s="28"/>
      <c r="R37" s="28">
        <v>142500</v>
      </c>
    </row>
    <row r="38" spans="2:18" x14ac:dyDescent="0.25">
      <c r="B38" s="24" t="s">
        <v>102</v>
      </c>
      <c r="C38" s="24">
        <v>2024</v>
      </c>
      <c r="D38" s="24" t="s">
        <v>55</v>
      </c>
      <c r="E38" s="28">
        <v>550000000</v>
      </c>
      <c r="F38" s="28">
        <v>381189400.97485811</v>
      </c>
      <c r="G38" s="28">
        <v>381189400.97485811</v>
      </c>
      <c r="H38" s="28">
        <v>381189400.97485811</v>
      </c>
      <c r="I38" s="29">
        <v>0.47</v>
      </c>
      <c r="J38" s="29">
        <v>0.94710000000000005</v>
      </c>
      <c r="K38" s="28">
        <f t="shared" si="0"/>
        <v>5401835.0012147138</v>
      </c>
      <c r="L38" s="28">
        <f t="shared" si="1"/>
        <v>5401835.0012147138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142500</v>
      </c>
    </row>
    <row r="39" spans="2:18" x14ac:dyDescent="0.25">
      <c r="B39" s="24" t="s">
        <v>89</v>
      </c>
      <c r="C39" s="24">
        <v>2025</v>
      </c>
      <c r="D39" s="24" t="s">
        <v>56</v>
      </c>
      <c r="E39" s="28" t="s">
        <v>89</v>
      </c>
      <c r="F39" s="28" t="s">
        <v>89</v>
      </c>
      <c r="G39" s="28" t="s">
        <v>89</v>
      </c>
      <c r="H39" s="28" t="s">
        <v>89</v>
      </c>
      <c r="I39" s="29" t="s">
        <v>89</v>
      </c>
      <c r="J39" s="29" t="s">
        <v>89</v>
      </c>
      <c r="K39" s="28" t="str">
        <f t="shared" si="0"/>
        <v/>
      </c>
      <c r="L39" s="28" t="str">
        <f t="shared" si="1"/>
        <v/>
      </c>
      <c r="M39" s="28" t="str">
        <f t="shared" si="2"/>
        <v/>
      </c>
      <c r="N39" s="28" t="s">
        <v>89</v>
      </c>
      <c r="O39" s="28" t="str">
        <f t="shared" si="3"/>
        <v/>
      </c>
      <c r="P39" s="28" t="s">
        <v>89</v>
      </c>
      <c r="Q39" s="28"/>
      <c r="R39" s="28" t="s">
        <v>89</v>
      </c>
    </row>
    <row r="40" spans="2:18" x14ac:dyDescent="0.25">
      <c r="B40" s="24" t="s">
        <v>89</v>
      </c>
      <c r="C40" s="24">
        <v>2026</v>
      </c>
      <c r="D40" s="24" t="s">
        <v>57</v>
      </c>
      <c r="E40" s="28" t="s">
        <v>89</v>
      </c>
      <c r="F40" s="28" t="s">
        <v>89</v>
      </c>
      <c r="G40" s="28" t="s">
        <v>89</v>
      </c>
      <c r="H40" s="28" t="s">
        <v>89</v>
      </c>
      <c r="I40" s="29" t="s">
        <v>89</v>
      </c>
      <c r="J40" s="29" t="s">
        <v>89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89</v>
      </c>
      <c r="O40" s="28" t="str">
        <f t="shared" si="3"/>
        <v/>
      </c>
      <c r="P40" s="28" t="s">
        <v>89</v>
      </c>
      <c r="Q40" s="28"/>
      <c r="R40" s="28" t="s">
        <v>89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550000000</v>
      </c>
      <c r="F51" s="32"/>
      <c r="G51" s="32"/>
      <c r="H51" s="32"/>
      <c r="I51" s="33"/>
      <c r="J51" s="33"/>
      <c r="K51" s="32"/>
      <c r="L51" s="32"/>
      <c r="M51" s="34">
        <f>SUM(M17:M49)</f>
        <v>35627470.397719994</v>
      </c>
      <c r="N51" s="34">
        <f t="shared" ref="N51:R51" si="4">SUM(N17:N49)</f>
        <v>5743857.3711999999</v>
      </c>
      <c r="O51" s="34">
        <f t="shared" si="4"/>
        <v>41371327.768919997</v>
      </c>
      <c r="P51" s="34">
        <f t="shared" si="4"/>
        <v>2851699</v>
      </c>
      <c r="Q51" s="34">
        <f t="shared" si="4"/>
        <v>0</v>
      </c>
      <c r="R51" s="34">
        <f t="shared" si="4"/>
        <v>2040229.1631380597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ht="10.5" x14ac:dyDescent="0.1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A76AA81A-ADF5-49DA-98C4-38438C86BC40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2022-09-09T19:05:58Z</dcterms:created>
  <dcterms:modified xsi:type="dcterms:W3CDTF">2022-09-09T19:06:25Z</dcterms:modified>
</cp:coreProperties>
</file>