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2C5B3352-F261-468A-ACA9-F0CA98333187}" xr6:coauthVersionLast="47" xr6:coauthVersionMax="47" xr10:uidLastSave="{00000000-0000-0000-0000-000000000000}"/>
  <bookViews>
    <workbookView xWindow="1560" yWindow="1560" windowWidth="21600" windowHeight="11145" xr2:uid="{A736B9A9-D98C-44E8-BEC7-5E4E4C3A88C4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M41" i="1"/>
  <c r="O41" i="1" s="1"/>
  <c r="M40" i="1"/>
  <c r="O40" i="1" s="1"/>
  <c r="M39" i="1"/>
  <c r="O39" i="1" s="1"/>
  <c r="L39" i="1"/>
  <c r="K39" i="1"/>
  <c r="L38" i="1"/>
  <c r="K38" i="1"/>
  <c r="M38" i="1"/>
  <c r="O38" i="1" s="1"/>
  <c r="M37" i="1"/>
  <c r="M35" i="1"/>
  <c r="O35" i="1" s="1"/>
  <c r="L34" i="1"/>
  <c r="K34" i="1"/>
  <c r="M34" i="1"/>
  <c r="O34" i="1" s="1"/>
  <c r="M33" i="1"/>
  <c r="M31" i="1"/>
  <c r="O31" i="1" s="1"/>
  <c r="L30" i="1"/>
  <c r="K30" i="1"/>
  <c r="M30" i="1"/>
  <c r="O30" i="1" s="1"/>
  <c r="M29" i="1"/>
  <c r="M27" i="1"/>
  <c r="O27" i="1" s="1"/>
  <c r="L26" i="1"/>
  <c r="K26" i="1"/>
  <c r="M26" i="1"/>
  <c r="O26" i="1" s="1"/>
  <c r="M25" i="1"/>
  <c r="O25" i="1" s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M20" i="1"/>
  <c r="O20" i="1" s="1"/>
  <c r="M19" i="1"/>
  <c r="O19" i="1" s="1"/>
  <c r="L19" i="1"/>
  <c r="K19" i="1"/>
  <c r="E51" i="1"/>
  <c r="L18" i="1"/>
  <c r="K18" i="1"/>
  <c r="M18" i="1"/>
  <c r="O18" i="1" s="1"/>
  <c r="M17" i="1"/>
  <c r="O17" i="1" l="1"/>
  <c r="M28" i="1"/>
  <c r="O28" i="1" s="1"/>
  <c r="O33" i="1"/>
  <c r="K17" i="1"/>
  <c r="K21" i="1"/>
  <c r="K25" i="1"/>
  <c r="K29" i="1"/>
  <c r="K32" i="1"/>
  <c r="K33" i="1"/>
  <c r="L36" i="1"/>
  <c r="K37" i="1"/>
  <c r="K41" i="1"/>
  <c r="K45" i="1"/>
  <c r="K49" i="1"/>
  <c r="L17" i="1"/>
  <c r="L25" i="1"/>
  <c r="M32" i="1"/>
  <c r="O32" i="1" s="1"/>
  <c r="M36" i="1"/>
  <c r="O36" i="1" s="1"/>
  <c r="L41" i="1"/>
  <c r="L45" i="1"/>
  <c r="L49" i="1"/>
  <c r="P51" i="1"/>
  <c r="L21" i="1"/>
  <c r="L28" i="1"/>
  <c r="R51" i="1"/>
  <c r="K24" i="1"/>
  <c r="K28" i="1"/>
  <c r="K36" i="1"/>
  <c r="K40" i="1"/>
  <c r="K44" i="1"/>
  <c r="K48" i="1"/>
  <c r="K20" i="1"/>
  <c r="L20" i="1"/>
  <c r="L24" i="1"/>
  <c r="O29" i="1"/>
  <c r="L33" i="1"/>
  <c r="O37" i="1"/>
  <c r="L40" i="1"/>
  <c r="L44" i="1"/>
  <c r="L48" i="1"/>
  <c r="L29" i="1" l="1"/>
  <c r="L31" i="1"/>
  <c r="K31" i="1"/>
  <c r="L37" i="1"/>
  <c r="N51" i="1"/>
  <c r="L32" i="1"/>
  <c r="L27" i="1"/>
  <c r="K27" i="1"/>
  <c r="M51" i="1"/>
  <c r="L35" i="1"/>
  <c r="K35" i="1"/>
  <c r="O51" i="1"/>
</calcChain>
</file>

<file path=xl/sharedStrings.xml><?xml version="1.0" encoding="utf-8"?>
<sst xmlns="http://schemas.openxmlformats.org/spreadsheetml/2006/main" count="309" uniqueCount="106">
  <si>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</si>
  <si>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</si>
  <si>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</si>
  <si>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</si>
  <si>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</si>
  <si>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</si>
  <si>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</si>
  <si>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</si>
  <si>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</si>
  <si>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</si>
  <si>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</si>
  <si>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</si>
  <si>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</si>
  <si>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</si>
  <si>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</si>
  <si>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</si>
  <si>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</si>
  <si>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</si>
  <si>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</si>
  <si>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</si>
  <si>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</si>
  <si>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</si>
  <si>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</si>
  <si>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</si>
  <si>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</si>
  <si>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</si>
  <si>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</si>
  <si>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</si>
  <si>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</si>
  <si>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</si>
  <si>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</si>
  <si>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</si>
  <si>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</si>
  <si>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</si>
  <si>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</si>
  <si>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</si>
  <si>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</si>
  <si>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</si>
  <si>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</si>
  <si>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</si>
  <si>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</si>
  <si>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</si>
  <si>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</si>
  <si>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</si>
  <si>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</si>
  <si>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</si>
  <si>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</si>
  <si>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</si>
  <si>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</si>
  <si>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</si>
  <si>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</si>
  <si>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</si>
  <si>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</si>
  <si>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</si>
  <si>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</si>
  <si>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</si>
  <si>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</si>
  <si>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</si>
  <si>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</si>
  <si>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</si>
  <si>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</si>
  <si>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</si>
  <si>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</si>
  <si>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</si>
  <si>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</si>
  <si>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</si>
  <si>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</si>
  <si>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</si>
  <si>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</si>
  <si>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</si>
  <si>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</si>
  <si>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</si>
  <si>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</si>
  <si>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</si>
  <si>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</si>
  <si>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</si>
  <si>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</si>
  <si>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</si>
  <si>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</si>
  <si>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</si>
  <si>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</si>
  <si>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</si>
  <si>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</si>
  <si>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</si>
  <si>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</si>
  <si>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</si>
  <si>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</si>
  <si>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</si>
  <si>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Comal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</si>
  <si>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</si>
  <si>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</si>
  <si>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</si>
  <si>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</si>
  <si>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</si>
  <si>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</si>
  <si>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</si>
  <si>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</si>
  <si>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</si>
  <si>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</si>
  <si>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</si>
  <si>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</si>
  <si>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</si>
  <si>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</si>
  <si>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TXI Operations LP; 17526470004</t>
  </si>
  <si>
    <t>11-17-2011</t>
  </si>
  <si>
    <t>046902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</si>
</sst>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151AAEAC-08C3-4345-B9AB-DEF24D678B97}"/>
    <cellStyle name="Hyperlink" xfId="2" builtinId="8"/>
    <cellStyle name="Normal" xfId="0" builtinId="0"/>
    <cellStyle name="Normal 5" xfId="3" xr:uid="{58339461-2493-4594-A05D-98A62695B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FE53-C387-4409-9A69-5AE2F890884E}">
  <sheetPr>
    <tabColor theme="4" tint="-0.249977111117893"/>
    <pageSetUpPr fitToPage="1"/>
  </sheetPr>
  <dimension ref="A1:W70"/>
  <sheetViews>
    <sheetView tabSelected="1" topLeftCell="B16" zoomScaleNormal="100" zoomScalePageLayoutView="60" workbookViewId="0">
      <selection activeCell="R49" sqref="R49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105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180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103</v>
      </c>
      <c r="L8" s="14"/>
    </row>
    <row r="9" spans="1:22" x14ac:dyDescent="0.25">
      <c r="G9" s="10" t="s">
        <v>8</v>
      </c>
      <c r="H9" s="16">
        <v>100000000</v>
      </c>
    </row>
    <row r="10" spans="1:22" x14ac:dyDescent="0.25">
      <c r="G10" s="10" t="s">
        <v>9</v>
      </c>
      <c r="H10" s="17" t="s">
        <v>104</v>
      </c>
      <c r="I10" s="12"/>
      <c r="L10" s="14"/>
    </row>
    <row r="11" spans="1:22" x14ac:dyDescent="0.25">
      <c r="G11" s="10" t="s">
        <v>10</v>
      </c>
      <c r="H11" s="18">
        <v>2012</v>
      </c>
      <c r="I11" s="12"/>
      <c r="P11" s="2" t="s">
        <v>11</v>
      </c>
    </row>
    <row r="12" spans="1:22" x14ac:dyDescent="0.25">
      <c r="G12" s="10" t="s">
        <v>12</v>
      </c>
      <c r="H12" s="18">
        <v>2014</v>
      </c>
      <c r="I12" s="12"/>
    </row>
    <row r="13" spans="1:22" x14ac:dyDescent="0.25">
      <c r="G13" s="19" t="s">
        <v>13</v>
      </c>
      <c r="H13" s="18">
        <v>2011</v>
      </c>
      <c r="I13" s="2" t="s">
        <v>14</v>
      </c>
    </row>
    <row r="14" spans="1:22" x14ac:dyDescent="0.25">
      <c r="G14" s="19" t="s">
        <v>15</v>
      </c>
      <c r="H14" s="18">
        <v>2024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>
        <v>108000000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>
        <v>108000000</v>
      </c>
      <c r="F26" s="25">
        <v>91433027</v>
      </c>
      <c r="G26" s="25">
        <v>79683180</v>
      </c>
      <c r="H26" s="25">
        <v>79683180</v>
      </c>
      <c r="I26" s="26">
        <v>0.39</v>
      </c>
      <c r="J26" s="26">
        <v>1.04</v>
      </c>
      <c r="K26" s="25">
        <f t="shared" si="0"/>
        <v>1139469.4739999999</v>
      </c>
      <c r="L26" s="25">
        <f t="shared" si="1"/>
        <v>1139469.4739999999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91</v>
      </c>
      <c r="C27" s="24">
        <v>2013</v>
      </c>
      <c r="D27" s="24" t="s">
        <v>44</v>
      </c>
      <c r="E27" s="25">
        <v>148000000</v>
      </c>
      <c r="F27" s="25">
        <v>129134141</v>
      </c>
      <c r="G27" s="25">
        <v>117284999</v>
      </c>
      <c r="H27" s="25">
        <v>117284999</v>
      </c>
      <c r="I27" s="26">
        <v>0.39</v>
      </c>
      <c r="J27" s="26">
        <v>1.04</v>
      </c>
      <c r="K27" s="25">
        <f t="shared" si="0"/>
        <v>1677175.4857000001</v>
      </c>
      <c r="L27" s="25">
        <f t="shared" si="1"/>
        <v>1677175.4857000001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92</v>
      </c>
      <c r="C28" s="24">
        <v>2014</v>
      </c>
      <c r="D28" s="24" t="s">
        <v>45</v>
      </c>
      <c r="E28" s="25">
        <v>153047000</v>
      </c>
      <c r="F28" s="25">
        <v>197603300</v>
      </c>
      <c r="G28" s="25">
        <v>177323200</v>
      </c>
      <c r="H28" s="25">
        <v>100000000</v>
      </c>
      <c r="I28" s="26">
        <v>0.35</v>
      </c>
      <c r="J28" s="26">
        <v>1.04</v>
      </c>
      <c r="K28" s="25">
        <f t="shared" si="0"/>
        <v>2464792.48</v>
      </c>
      <c r="L28" s="25">
        <f t="shared" si="1"/>
        <v>1660631.2</v>
      </c>
      <c r="M28" s="25">
        <f t="shared" si="2"/>
        <v>804161.27999999991</v>
      </c>
      <c r="N28" s="25">
        <v>0</v>
      </c>
      <c r="O28" s="25">
        <f t="shared" si="3"/>
        <v>804161.27999999991</v>
      </c>
      <c r="P28" s="25">
        <v>814100</v>
      </c>
      <c r="Q28" s="25"/>
      <c r="R28" s="25">
        <v>0</v>
      </c>
    </row>
    <row r="29" spans="2:23" x14ac:dyDescent="0.25">
      <c r="B29" s="24" t="s">
        <v>93</v>
      </c>
      <c r="C29" s="24">
        <v>2015</v>
      </c>
      <c r="D29" s="24" t="s">
        <v>46</v>
      </c>
      <c r="E29" s="25">
        <v>156865000</v>
      </c>
      <c r="F29" s="25">
        <v>200995600</v>
      </c>
      <c r="G29" s="25">
        <v>180397300</v>
      </c>
      <c r="H29" s="25">
        <v>100000000</v>
      </c>
      <c r="I29" s="26">
        <v>0.35</v>
      </c>
      <c r="J29" s="26">
        <v>1.04</v>
      </c>
      <c r="K29" s="25">
        <f t="shared" si="0"/>
        <v>2507522.4699999997</v>
      </c>
      <c r="L29" s="25">
        <f t="shared" si="1"/>
        <v>1645709.9800571427</v>
      </c>
      <c r="M29" s="25">
        <f t="shared" si="2"/>
        <v>836131.91999999993</v>
      </c>
      <c r="N29" s="25">
        <v>25680.569942857142</v>
      </c>
      <c r="O29" s="25">
        <f t="shared" si="3"/>
        <v>861812.48994285706</v>
      </c>
      <c r="P29" s="25">
        <v>7802</v>
      </c>
      <c r="Q29" s="25"/>
      <c r="R29" s="25">
        <v>248499</v>
      </c>
    </row>
    <row r="30" spans="2:23" x14ac:dyDescent="0.25">
      <c r="B30" s="24" t="s">
        <v>94</v>
      </c>
      <c r="C30" s="24">
        <v>2016</v>
      </c>
      <c r="D30" s="24" t="s">
        <v>47</v>
      </c>
      <c r="E30" s="25">
        <v>159800000</v>
      </c>
      <c r="F30" s="25">
        <v>199574400</v>
      </c>
      <c r="G30" s="25">
        <v>179109300</v>
      </c>
      <c r="H30" s="25">
        <v>100000000</v>
      </c>
      <c r="I30" s="26">
        <v>0.35</v>
      </c>
      <c r="J30" s="26">
        <v>1.04</v>
      </c>
      <c r="K30" s="25">
        <f t="shared" si="0"/>
        <v>2489619.27</v>
      </c>
      <c r="L30" s="25">
        <f t="shared" si="1"/>
        <v>1641201.9800571427</v>
      </c>
      <c r="M30" s="25">
        <f t="shared" si="2"/>
        <v>822736.72</v>
      </c>
      <c r="N30" s="25">
        <v>25680.569942857142</v>
      </c>
      <c r="O30" s="25">
        <f t="shared" si="3"/>
        <v>848417.28994285711</v>
      </c>
      <c r="P30" s="25">
        <v>12272</v>
      </c>
      <c r="Q30" s="25"/>
      <c r="R30" s="25">
        <v>243139</v>
      </c>
    </row>
    <row r="31" spans="2:23" x14ac:dyDescent="0.25">
      <c r="B31" s="24" t="s">
        <v>95</v>
      </c>
      <c r="C31" s="24">
        <v>2017</v>
      </c>
      <c r="D31" s="24" t="s">
        <v>48</v>
      </c>
      <c r="E31" s="25">
        <v>161664000</v>
      </c>
      <c r="F31" s="25">
        <v>199360300</v>
      </c>
      <c r="G31" s="25">
        <v>179109300</v>
      </c>
      <c r="H31" s="25">
        <v>100000000</v>
      </c>
      <c r="I31" s="26">
        <v>0.35</v>
      </c>
      <c r="J31" s="26">
        <v>1.04</v>
      </c>
      <c r="K31" s="25">
        <f t="shared" si="0"/>
        <v>2489619.27</v>
      </c>
      <c r="L31" s="25">
        <f t="shared" si="1"/>
        <v>1641201.9800571427</v>
      </c>
      <c r="M31" s="25">
        <f t="shared" si="2"/>
        <v>822736.72</v>
      </c>
      <c r="N31" s="25">
        <v>25680.569942857142</v>
      </c>
      <c r="O31" s="25">
        <f t="shared" si="3"/>
        <v>848417.28994285711</v>
      </c>
      <c r="P31" s="25">
        <v>157213</v>
      </c>
      <c r="Q31" s="25"/>
      <c r="R31" s="25">
        <v>199657</v>
      </c>
    </row>
    <row r="32" spans="2:23" x14ac:dyDescent="0.25">
      <c r="B32" s="24" t="s">
        <v>96</v>
      </c>
      <c r="C32" s="24">
        <v>2018</v>
      </c>
      <c r="D32" s="24" t="s">
        <v>49</v>
      </c>
      <c r="E32" s="25">
        <v>164608000</v>
      </c>
      <c r="F32" s="25">
        <v>178004100</v>
      </c>
      <c r="G32" s="25">
        <v>159245400</v>
      </c>
      <c r="H32" s="25">
        <v>100000000</v>
      </c>
      <c r="I32" s="26">
        <v>0.35</v>
      </c>
      <c r="J32" s="26">
        <v>1.04</v>
      </c>
      <c r="K32" s="25">
        <f t="shared" si="0"/>
        <v>2213511.0599999996</v>
      </c>
      <c r="L32" s="25">
        <f t="shared" si="1"/>
        <v>1571678.3300571428</v>
      </c>
      <c r="M32" s="25">
        <f t="shared" si="2"/>
        <v>616152.15999999992</v>
      </c>
      <c r="N32" s="25">
        <v>25680.569942857142</v>
      </c>
      <c r="O32" s="25">
        <f t="shared" si="3"/>
        <v>641832.72994285705</v>
      </c>
      <c r="P32" s="25">
        <v>0</v>
      </c>
      <c r="Q32" s="25"/>
      <c r="R32" s="25">
        <v>184846</v>
      </c>
    </row>
    <row r="33" spans="2:18" x14ac:dyDescent="0.25">
      <c r="B33" s="24" t="s">
        <v>97</v>
      </c>
      <c r="C33" s="24">
        <v>2019</v>
      </c>
      <c r="D33" s="24" t="s">
        <v>50</v>
      </c>
      <c r="E33" s="25">
        <v>167799000</v>
      </c>
      <c r="F33" s="25">
        <v>184691300</v>
      </c>
      <c r="G33" s="25">
        <v>165326200</v>
      </c>
      <c r="H33" s="25">
        <v>100000000</v>
      </c>
      <c r="I33" s="26">
        <v>0.35</v>
      </c>
      <c r="J33" s="26">
        <v>0.97</v>
      </c>
      <c r="K33" s="25">
        <f t="shared" si="0"/>
        <v>2182305.84</v>
      </c>
      <c r="L33" s="25">
        <f t="shared" si="1"/>
        <v>1522961.1300571428</v>
      </c>
      <c r="M33" s="25">
        <f t="shared" si="2"/>
        <v>633664.14</v>
      </c>
      <c r="N33" s="25">
        <v>25680.569942857142</v>
      </c>
      <c r="O33" s="25">
        <f t="shared" si="3"/>
        <v>659344.70994285715</v>
      </c>
      <c r="P33" s="25">
        <v>58778</v>
      </c>
      <c r="Q33" s="25"/>
      <c r="R33" s="25">
        <v>180170</v>
      </c>
    </row>
    <row r="34" spans="2:18" x14ac:dyDescent="0.25">
      <c r="B34" s="24" t="s">
        <v>98</v>
      </c>
      <c r="C34" s="24">
        <v>2020</v>
      </c>
      <c r="D34" s="24" t="s">
        <v>51</v>
      </c>
      <c r="E34" s="25">
        <v>173814000</v>
      </c>
      <c r="F34" s="25">
        <v>187713700</v>
      </c>
      <c r="G34" s="25">
        <v>168000000</v>
      </c>
      <c r="H34" s="25">
        <v>100000000</v>
      </c>
      <c r="I34" s="26">
        <v>0.35</v>
      </c>
      <c r="J34" s="26">
        <v>0.92569999999999997</v>
      </c>
      <c r="K34" s="25">
        <f t="shared" si="0"/>
        <v>2143176</v>
      </c>
      <c r="L34" s="25">
        <f t="shared" si="1"/>
        <v>1488019.4300571429</v>
      </c>
      <c r="M34" s="25">
        <f t="shared" si="2"/>
        <v>629476</v>
      </c>
      <c r="N34" s="25">
        <v>25680.569942857142</v>
      </c>
      <c r="O34" s="25">
        <f t="shared" si="3"/>
        <v>655156.56994285714</v>
      </c>
      <c r="P34" s="25">
        <v>34905</v>
      </c>
      <c r="Q34" s="25"/>
      <c r="R34" s="25">
        <v>186075</v>
      </c>
    </row>
    <row r="35" spans="2:18" x14ac:dyDescent="0.25">
      <c r="B35" s="24" t="s">
        <v>99</v>
      </c>
      <c r="C35" s="24">
        <v>2021</v>
      </c>
      <c r="D35" s="24" t="s">
        <v>52</v>
      </c>
      <c r="E35" s="25">
        <v>178350000</v>
      </c>
      <c r="F35" s="25">
        <v>187577000</v>
      </c>
      <c r="G35" s="25">
        <v>169584600</v>
      </c>
      <c r="H35" s="25">
        <v>100000000</v>
      </c>
      <c r="I35" s="26">
        <v>0.35</v>
      </c>
      <c r="J35" s="26">
        <v>0.94199999999999995</v>
      </c>
      <c r="K35" s="25">
        <f t="shared" si="0"/>
        <v>2191033.0320000001</v>
      </c>
      <c r="L35" s="25">
        <f t="shared" si="1"/>
        <v>1509865.530057143</v>
      </c>
      <c r="M35" s="25">
        <f t="shared" si="2"/>
        <v>655486.93199999991</v>
      </c>
      <c r="N35" s="25">
        <v>25680.569942857142</v>
      </c>
      <c r="O35" s="25">
        <f t="shared" si="3"/>
        <v>681167.50194285705</v>
      </c>
      <c r="P35" s="25">
        <v>13202</v>
      </c>
      <c r="Q35" s="25"/>
      <c r="R35" s="25">
        <v>192686</v>
      </c>
    </row>
    <row r="36" spans="2:18" x14ac:dyDescent="0.25">
      <c r="B36" s="24" t="s">
        <v>100</v>
      </c>
      <c r="C36" s="24">
        <v>2022</v>
      </c>
      <c r="D36" s="24" t="s">
        <v>53</v>
      </c>
      <c r="E36" s="28">
        <v>187443000</v>
      </c>
      <c r="F36" s="28">
        <v>198737000</v>
      </c>
      <c r="G36" s="28">
        <v>178972800</v>
      </c>
      <c r="H36" s="28">
        <v>178972800</v>
      </c>
      <c r="I36" s="29">
        <v>0.35</v>
      </c>
      <c r="J36" s="29">
        <v>0.94199999999999995</v>
      </c>
      <c r="K36" s="28">
        <f t="shared" si="0"/>
        <v>2312328.5759999999</v>
      </c>
      <c r="L36" s="28">
        <f t="shared" si="1"/>
        <v>2312328.5759999999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101</v>
      </c>
      <c r="C37" s="24">
        <v>2023</v>
      </c>
      <c r="D37" s="24" t="s">
        <v>54</v>
      </c>
      <c r="E37" s="28">
        <v>190000000</v>
      </c>
      <c r="F37" s="28">
        <v>201000000</v>
      </c>
      <c r="G37" s="28">
        <v>181000000</v>
      </c>
      <c r="H37" s="28">
        <v>181000000</v>
      </c>
      <c r="I37" s="29">
        <v>0.35</v>
      </c>
      <c r="J37" s="29">
        <v>0.94199999999999995</v>
      </c>
      <c r="K37" s="28">
        <f t="shared" si="0"/>
        <v>2338520</v>
      </c>
      <c r="L37" s="28">
        <f t="shared" si="1"/>
        <v>2338520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102</v>
      </c>
      <c r="C38" s="24">
        <v>2024</v>
      </c>
      <c r="D38" s="24" t="s">
        <v>55</v>
      </c>
      <c r="E38" s="28">
        <v>193000000</v>
      </c>
      <c r="F38" s="28">
        <v>203000000</v>
      </c>
      <c r="G38" s="28">
        <v>183000000</v>
      </c>
      <c r="H38" s="28">
        <v>183000000</v>
      </c>
      <c r="I38" s="29">
        <v>0.35</v>
      </c>
      <c r="J38" s="29">
        <v>0.94199999999999995</v>
      </c>
      <c r="K38" s="28">
        <f t="shared" si="0"/>
        <v>2364360</v>
      </c>
      <c r="L38" s="28">
        <f t="shared" si="1"/>
        <v>2364360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193000000</v>
      </c>
      <c r="F51" s="32"/>
      <c r="G51" s="32"/>
      <c r="H51" s="32"/>
      <c r="I51" s="33"/>
      <c r="J51" s="33"/>
      <c r="K51" s="32"/>
      <c r="L51" s="32"/>
      <c r="M51" s="34">
        <f>SUM(M17:M49)</f>
        <v>5820545.8719999995</v>
      </c>
      <c r="N51" s="34">
        <f t="shared" ref="N51:R51" si="4">SUM(N17:N49)</f>
        <v>179763.9896</v>
      </c>
      <c r="O51" s="34">
        <f t="shared" si="4"/>
        <v>6000309.8615999995</v>
      </c>
      <c r="P51" s="34">
        <f t="shared" si="4"/>
        <v>1098272</v>
      </c>
      <c r="Q51" s="34">
        <f t="shared" si="4"/>
        <v>0</v>
      </c>
      <c r="R51" s="34">
        <f t="shared" si="4"/>
        <v>1435072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5F47CFB6-9DC6-4ECA-8A26-AD5CF092D7CC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2022-09-08T18:37:25Z</dcterms:created>
  <dcterms:modified xsi:type="dcterms:W3CDTF">2022-09-08T18:37:59Z</dcterms:modified>
</cp:coreProperties>
</file>