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AC8A29F6-9863-4C4A-A534-BD89907BDA32}" xr6:coauthVersionLast="45" xr6:coauthVersionMax="45" xr10:uidLastSave="{00000000-0000-0000-0000-000000000000}"/>
  <bookViews>
    <workbookView xWindow="570" yWindow="870" windowWidth="9720" windowHeight="9780" xr2:uid="{6FBBD0AA-03D8-4EFF-A872-11E550442AC9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L39" i="1"/>
  <c r="K39" i="1"/>
  <c r="L38" i="1"/>
  <c r="M38" i="1"/>
  <c r="O38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L30" i="1" l="1"/>
  <c r="K31" i="1"/>
  <c r="L27" i="1"/>
  <c r="L31" i="1"/>
  <c r="L35" i="1"/>
  <c r="M36" i="1"/>
  <c r="O36" i="1" s="1"/>
  <c r="N51" i="1"/>
  <c r="M24" i="1"/>
  <c r="O24" i="1" s="1"/>
  <c r="L25" i="1"/>
  <c r="M26" i="1"/>
  <c r="O26" i="1" s="1"/>
  <c r="M28" i="1"/>
  <c r="O28" i="1" s="1"/>
  <c r="L29" i="1"/>
  <c r="M30" i="1"/>
  <c r="O30" i="1" s="1"/>
  <c r="M32" i="1"/>
  <c r="O32" i="1" s="1"/>
  <c r="L33" i="1"/>
  <c r="M34" i="1"/>
  <c r="O34" i="1" s="1"/>
  <c r="M37" i="1"/>
  <c r="O37" i="1" s="1"/>
  <c r="K27" i="1"/>
  <c r="L34" i="1"/>
  <c r="K35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M29" i="1"/>
  <c r="O29" i="1" s="1"/>
  <c r="K30" i="1"/>
  <c r="M31" i="1"/>
  <c r="O31" i="1" s="1"/>
  <c r="K32" i="1"/>
  <c r="M33" i="1"/>
  <c r="O33" i="1" s="1"/>
  <c r="K34" i="1"/>
  <c r="M35" i="1"/>
  <c r="O35" i="1" s="1"/>
  <c r="K36" i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R51" i="1" l="1"/>
  <c r="K33" i="1"/>
  <c r="K37" i="1"/>
  <c r="K25" i="1"/>
  <c r="L26" i="1"/>
  <c r="M51" i="1"/>
  <c r="O17" i="1"/>
  <c r="O51" i="1" s="1"/>
  <c r="L37" i="1"/>
  <c r="P51" i="1"/>
  <c r="L36" i="1"/>
  <c r="L32" i="1"/>
  <c r="K29" i="1"/>
  <c r="L24" i="1"/>
  <c r="L28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<sst xmlns="http://schemas.openxmlformats.org/spreadsheetml/2006/main" count="301" uniqueCount="106">
  <si>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</si>
  <si>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</si>
  <si>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</si>
  <si>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</si>
  <si>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</si>
  <si>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</si>
  <si>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</si>
  <si>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</si>
  <si>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</si>
  <si>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</si>
  <si>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</si>
  <si>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</si>
  <si>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</si>
  <si>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</si>
  <si>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</si>
  <si>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</si>
  <si>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</si>
  <si>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</si>
  <si>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</si>
  <si>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</si>
  <si>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</si>
  <si>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</si>
  <si>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</si>
  <si>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</si>
  <si>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</si>
  <si>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</si>
  <si>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</si>
  <si>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</si>
  <si>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</si>
  <si>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</si>
  <si>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</si>
  <si>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</si>
  <si>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</si>
  <si>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</si>
  <si>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</si>
  <si>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</si>
  <si>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</si>
  <si>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</si>
  <si>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</si>
  <si>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</si>
  <si>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</si>
  <si>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</si>
  <si>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</si>
  <si>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</si>
  <si>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</si>
  <si>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</si>
  <si>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</si>
  <si>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</si>
  <si>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</si>
  <si>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</si>
  <si>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</si>
  <si>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</si>
  <si>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</si>
  <si>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</si>
  <si>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</si>
  <si>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</si>
  <si>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</si>
  <si>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</si>
  <si>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</si>
  <si>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</si>
  <si>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</si>
  <si>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</si>
  <si>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</si>
  <si>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</si>
  <si>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</si>
  <si>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</si>
  <si>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</si>
  <si>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</si>
  <si>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</si>
  <si>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</si>
  <si>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</si>
  <si>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</si>
  <si>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</si>
  <si>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</si>
  <si>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</si>
  <si>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</si>
  <si>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</si>
  <si>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</si>
  <si>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</si>
  <si>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</si>
  <si>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</si>
  <si>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</si>
  <si>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</si>
  <si>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</si>
  <si>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</si>
  <si>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</si>
  <si>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</si>
  <si>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</si>
  <si>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La Porte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</si>
  <si>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</si>
  <si>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</si>
  <si>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</si>
  <si>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</si>
  <si>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</si>
  <si>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</si>
  <si>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</si>
  <si>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</si>
  <si>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</si>
  <si>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</si>
  <si>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</si>
  <si>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</si>
  <si>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</si>
  <si>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</si>
  <si>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08-17-2010</t>
  </si>
  <si>
    <t>101916</t>
  </si>
  <si>
    <t>Air Liquide Large Industries US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</si>
</sst>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C59CC6EB-6D66-414E-8193-CE69CEC5BD65}"/>
    <cellStyle name="Hyperlink" xfId="2" builtinId="8"/>
    <cellStyle name="Normal" xfId="0" builtinId="0"/>
    <cellStyle name="Normal 5" xfId="3" xr:uid="{E1DFFBA0-7FE4-4E39-AB48-81D78947B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FBED-770F-4431-8F21-82DC0DABAFD4}">
  <sheetPr>
    <tabColor theme="4" tint="-0.249977111117893"/>
    <pageSetUpPr fitToPage="1"/>
  </sheetPr>
  <dimension ref="A1:W70"/>
  <sheetViews>
    <sheetView tabSelected="1" topLeftCell="D7" zoomScale="80" zoomScaleNormal="80" zoomScalePageLayoutView="60" workbookViewId="0">
      <selection activeCell="I16" sqref="I16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167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2011</v>
      </c>
      <c r="I11" s="12"/>
      <c r="P11" s="2" t="s">
        <v>11</v>
      </c>
    </row>
    <row r="12" spans="1:22" x14ac:dyDescent="0.25">
      <c r="G12" s="10" t="s">
        <v>12</v>
      </c>
      <c r="H12" s="18">
        <v>2013</v>
      </c>
      <c r="I12" s="12"/>
    </row>
    <row r="13" spans="1:22" x14ac:dyDescent="0.25">
      <c r="G13" s="19" t="s">
        <v>13</v>
      </c>
      <c r="H13" s="18">
        <v>2010</v>
      </c>
      <c r="I13" s="2" t="s">
        <v>14</v>
      </c>
    </row>
    <row r="14" spans="1:22" x14ac:dyDescent="0.25">
      <c r="G14" s="19" t="s">
        <v>15</v>
      </c>
      <c r="H14" s="18">
        <v>2023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>
        <v>62598400</v>
      </c>
      <c r="F24" s="25">
        <v>0</v>
      </c>
      <c r="G24" s="25">
        <v>0</v>
      </c>
      <c r="H24" s="25">
        <v>0</v>
      </c>
      <c r="I24" s="26">
        <v>0.28499999999999998</v>
      </c>
      <c r="J24" s="26">
        <v>1.04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/>
      <c r="R24" s="25">
        <v>0</v>
      </c>
    </row>
    <row r="25" spans="2:23" x14ac:dyDescent="0.25">
      <c r="B25" s="24" t="s">
        <v>90</v>
      </c>
      <c r="C25" s="24">
        <v>2011</v>
      </c>
      <c r="D25" s="24" t="s">
        <v>42</v>
      </c>
      <c r="E25" s="25">
        <v>62598400</v>
      </c>
      <c r="F25" s="25">
        <v>32000000</v>
      </c>
      <c r="G25" s="25">
        <v>32000000</v>
      </c>
      <c r="H25" s="25">
        <v>32000000</v>
      </c>
      <c r="I25" s="26">
        <v>0.315</v>
      </c>
      <c r="J25" s="26">
        <v>1.04</v>
      </c>
      <c r="K25" s="25">
        <f t="shared" si="0"/>
        <v>433600</v>
      </c>
      <c r="L25" s="25">
        <f t="shared" si="1"/>
        <v>433600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91</v>
      </c>
      <c r="C26" s="24">
        <v>2012</v>
      </c>
      <c r="D26" s="24" t="s">
        <v>43</v>
      </c>
      <c r="E26" s="25">
        <v>147328537</v>
      </c>
      <c r="F26" s="25">
        <v>62598400</v>
      </c>
      <c r="G26" s="25">
        <v>62598400</v>
      </c>
      <c r="H26" s="25">
        <v>62598400</v>
      </c>
      <c r="I26" s="26">
        <v>0.28999999999999998</v>
      </c>
      <c r="J26" s="26">
        <v>1.04</v>
      </c>
      <c r="K26" s="25">
        <f t="shared" si="0"/>
        <v>832558.72</v>
      </c>
      <c r="L26" s="25">
        <f t="shared" si="1"/>
        <v>832558.72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92</v>
      </c>
      <c r="C27" s="24">
        <v>2013</v>
      </c>
      <c r="D27" s="24" t="s">
        <v>44</v>
      </c>
      <c r="E27" s="25">
        <v>147328537</v>
      </c>
      <c r="F27" s="25">
        <v>122324218</v>
      </c>
      <c r="G27" s="25">
        <v>122324218</v>
      </c>
      <c r="H27" s="25">
        <v>30000000</v>
      </c>
      <c r="I27" s="26">
        <v>0.28999999999999998</v>
      </c>
      <c r="J27" s="26">
        <v>1.04</v>
      </c>
      <c r="K27" s="25">
        <f t="shared" si="0"/>
        <v>1626912.0993999999</v>
      </c>
      <c r="L27" s="25">
        <f t="shared" si="1"/>
        <v>666740.23219999997</v>
      </c>
      <c r="M27" s="25">
        <f t="shared" si="2"/>
        <v>960171.86719999998</v>
      </c>
      <c r="N27" s="25">
        <v>0</v>
      </c>
      <c r="O27" s="25">
        <f t="shared" si="3"/>
        <v>960171.86719999998</v>
      </c>
      <c r="P27" s="25">
        <v>36930</v>
      </c>
      <c r="Q27" s="25"/>
      <c r="R27" s="25">
        <v>369297</v>
      </c>
    </row>
    <row r="28" spans="2:23" x14ac:dyDescent="0.25">
      <c r="B28" s="24" t="s">
        <v>93</v>
      </c>
      <c r="C28" s="24">
        <v>2014</v>
      </c>
      <c r="D28" s="24" t="s">
        <v>45</v>
      </c>
      <c r="E28" s="25">
        <v>147328537</v>
      </c>
      <c r="F28" s="25">
        <v>126548050</v>
      </c>
      <c r="G28" s="25">
        <v>126548050</v>
      </c>
      <c r="H28" s="25">
        <v>30000000</v>
      </c>
      <c r="I28" s="26">
        <v>0.41</v>
      </c>
      <c r="J28" s="26">
        <v>1.04</v>
      </c>
      <c r="K28" s="25">
        <f t="shared" si="0"/>
        <v>1834946.7249999999</v>
      </c>
      <c r="L28" s="25">
        <f t="shared" si="1"/>
        <v>779443.66785714275</v>
      </c>
      <c r="M28" s="25">
        <f t="shared" si="2"/>
        <v>1004099.72</v>
      </c>
      <c r="N28" s="25">
        <v>51403.337142857141</v>
      </c>
      <c r="O28" s="25">
        <f t="shared" si="3"/>
        <v>1055503.057142857</v>
      </c>
      <c r="P28" s="25">
        <v>65407</v>
      </c>
      <c r="Q28" s="25"/>
      <c r="R28" s="25">
        <v>394850</v>
      </c>
    </row>
    <row r="29" spans="2:23" x14ac:dyDescent="0.25">
      <c r="B29" s="24" t="s">
        <v>94</v>
      </c>
      <c r="C29" s="24">
        <v>2015</v>
      </c>
      <c r="D29" s="24" t="s">
        <v>46</v>
      </c>
      <c r="E29" s="25">
        <v>147328537</v>
      </c>
      <c r="F29" s="25">
        <v>125657840</v>
      </c>
      <c r="G29" s="25">
        <v>125657840</v>
      </c>
      <c r="H29" s="25">
        <v>30000000</v>
      </c>
      <c r="I29" s="26">
        <v>0.41</v>
      </c>
      <c r="J29" s="26">
        <v>1.04</v>
      </c>
      <c r="K29" s="25">
        <f t="shared" si="0"/>
        <v>1822038.6799999997</v>
      </c>
      <c r="L29" s="25">
        <f t="shared" si="1"/>
        <v>775793.80685714271</v>
      </c>
      <c r="M29" s="25">
        <f t="shared" si="2"/>
        <v>994841.53599999996</v>
      </c>
      <c r="N29" s="25">
        <v>51403.337142857141</v>
      </c>
      <c r="O29" s="25">
        <f t="shared" si="3"/>
        <v>1046244.8731428571</v>
      </c>
      <c r="P29" s="25">
        <v>2244</v>
      </c>
      <c r="Q29" s="25"/>
      <c r="R29" s="25">
        <v>416412</v>
      </c>
    </row>
    <row r="30" spans="2:23" x14ac:dyDescent="0.25">
      <c r="B30" s="24" t="s">
        <v>95</v>
      </c>
      <c r="C30" s="24">
        <v>2016</v>
      </c>
      <c r="D30" s="24" t="s">
        <v>47</v>
      </c>
      <c r="E30" s="25">
        <v>147463144</v>
      </c>
      <c r="F30" s="25">
        <v>118245800</v>
      </c>
      <c r="G30" s="25">
        <v>118245800</v>
      </c>
      <c r="H30" s="25">
        <v>30000000</v>
      </c>
      <c r="I30" s="26">
        <v>0.38</v>
      </c>
      <c r="J30" s="26">
        <v>1.04</v>
      </c>
      <c r="K30" s="25">
        <f t="shared" si="0"/>
        <v>1679090.3599999999</v>
      </c>
      <c r="L30" s="25">
        <f t="shared" si="1"/>
        <v>709930.7028571429</v>
      </c>
      <c r="M30" s="25">
        <f t="shared" si="2"/>
        <v>917756.32</v>
      </c>
      <c r="N30" s="25">
        <v>51403.337142857141</v>
      </c>
      <c r="O30" s="25">
        <f t="shared" si="3"/>
        <v>969159.65714285709</v>
      </c>
      <c r="P30" s="25">
        <v>0</v>
      </c>
      <c r="Q30" s="25"/>
      <c r="R30" s="25">
        <v>387664</v>
      </c>
    </row>
    <row r="31" spans="2:23" x14ac:dyDescent="0.25">
      <c r="B31" s="24" t="s">
        <v>96</v>
      </c>
      <c r="C31" s="24">
        <v>2017</v>
      </c>
      <c r="D31" s="24" t="s">
        <v>48</v>
      </c>
      <c r="E31" s="25">
        <v>147482865</v>
      </c>
      <c r="F31" s="25">
        <v>103037640</v>
      </c>
      <c r="G31" s="25">
        <v>103037640</v>
      </c>
      <c r="H31" s="25">
        <v>30000000</v>
      </c>
      <c r="I31" s="26">
        <v>0.34</v>
      </c>
      <c r="J31" s="26">
        <v>1.04</v>
      </c>
      <c r="K31" s="25">
        <f t="shared" si="0"/>
        <v>1421919.432</v>
      </c>
      <c r="L31" s="25">
        <f t="shared" si="1"/>
        <v>610924.63885714288</v>
      </c>
      <c r="M31" s="25">
        <f t="shared" si="2"/>
        <v>759591.45600000001</v>
      </c>
      <c r="N31" s="25">
        <v>51403.337142857141</v>
      </c>
      <c r="O31" s="25">
        <f t="shared" si="3"/>
        <v>810994.79314285715</v>
      </c>
      <c r="P31" s="25">
        <v>0</v>
      </c>
      <c r="Q31" s="25"/>
      <c r="R31" s="25">
        <v>324398</v>
      </c>
    </row>
    <row r="32" spans="2:23" x14ac:dyDescent="0.25">
      <c r="B32" s="24" t="s">
        <v>97</v>
      </c>
      <c r="C32" s="24">
        <v>2018</v>
      </c>
      <c r="D32" s="24" t="s">
        <v>49</v>
      </c>
      <c r="E32" s="25">
        <v>147482865</v>
      </c>
      <c r="F32" s="25">
        <v>101695040</v>
      </c>
      <c r="G32" s="25">
        <v>101695040</v>
      </c>
      <c r="H32" s="25">
        <v>30000000</v>
      </c>
      <c r="I32" s="26">
        <v>0.21</v>
      </c>
      <c r="J32" s="26">
        <v>1.17</v>
      </c>
      <c r="K32" s="25">
        <f t="shared" si="0"/>
        <v>1403391.5519999999</v>
      </c>
      <c r="L32" s="25">
        <f t="shared" si="1"/>
        <v>513156.24685714277</v>
      </c>
      <c r="M32" s="25">
        <f t="shared" si="2"/>
        <v>838831.96799999988</v>
      </c>
      <c r="N32" s="25">
        <v>51403.337142857141</v>
      </c>
      <c r="O32" s="25">
        <f t="shared" si="3"/>
        <v>890235.30514285702</v>
      </c>
      <c r="P32" s="25">
        <v>12396</v>
      </c>
      <c r="Q32" s="25"/>
      <c r="R32" s="25">
        <v>351136</v>
      </c>
    </row>
    <row r="33" spans="2:18" x14ac:dyDescent="0.25">
      <c r="B33" s="24" t="s">
        <v>98</v>
      </c>
      <c r="C33" s="24">
        <v>2019</v>
      </c>
      <c r="D33" s="24" t="s">
        <v>50</v>
      </c>
      <c r="E33" s="25">
        <v>147482865</v>
      </c>
      <c r="F33" s="25">
        <v>116248520</v>
      </c>
      <c r="G33" s="25">
        <v>116248520</v>
      </c>
      <c r="H33" s="25">
        <v>30000000</v>
      </c>
      <c r="I33" s="26">
        <v>0.24</v>
      </c>
      <c r="J33" s="26">
        <v>1.04</v>
      </c>
      <c r="K33" s="25">
        <f t="shared" si="0"/>
        <v>1487981.0559999999</v>
      </c>
      <c r="L33" s="25">
        <f t="shared" si="1"/>
        <v>539593.11085714283</v>
      </c>
      <c r="M33" s="25">
        <f t="shared" si="2"/>
        <v>896984.60800000001</v>
      </c>
      <c r="N33" s="25">
        <v>51403.337142857141</v>
      </c>
      <c r="O33" s="25">
        <f t="shared" si="3"/>
        <v>948387.94514285715</v>
      </c>
      <c r="P33" s="25">
        <v>204302</v>
      </c>
      <c r="Q33" s="25"/>
      <c r="R33" s="25">
        <v>297634</v>
      </c>
    </row>
    <row r="34" spans="2:18" x14ac:dyDescent="0.25">
      <c r="B34" s="24" t="s">
        <v>99</v>
      </c>
      <c r="C34" s="24">
        <v>2020</v>
      </c>
      <c r="D34" s="24" t="s">
        <v>51</v>
      </c>
      <c r="E34" s="28">
        <v>147482865</v>
      </c>
      <c r="F34" s="28">
        <v>114037160</v>
      </c>
      <c r="G34" s="28">
        <v>114037160</v>
      </c>
      <c r="H34" s="28">
        <v>30000000</v>
      </c>
      <c r="I34" s="29">
        <v>0.24</v>
      </c>
      <c r="J34" s="29">
        <v>1.0548485035064934</v>
      </c>
      <c r="K34" s="28">
        <f t="shared" si="0"/>
        <v>1476608.4597013053</v>
      </c>
      <c r="L34" s="28">
        <f t="shared" si="1"/>
        <v>538740.39790909074</v>
      </c>
      <c r="M34" s="28">
        <f t="shared" si="2"/>
        <v>886464.72464935738</v>
      </c>
      <c r="N34" s="28">
        <v>51403.337142857141</v>
      </c>
      <c r="O34" s="28">
        <f t="shared" si="3"/>
        <v>937868.06179221452</v>
      </c>
      <c r="P34" s="28">
        <v>30698.270552863367</v>
      </c>
      <c r="Q34" s="28"/>
      <c r="R34" s="28">
        <v>362867.91649574059</v>
      </c>
    </row>
    <row r="35" spans="2:18" x14ac:dyDescent="0.25">
      <c r="B35" s="24" t="s">
        <v>100</v>
      </c>
      <c r="C35" s="24">
        <v>2021</v>
      </c>
      <c r="D35" s="24" t="s">
        <v>52</v>
      </c>
      <c r="E35" s="28">
        <v>147482865</v>
      </c>
      <c r="F35" s="28">
        <v>110616045</v>
      </c>
      <c r="G35" s="28">
        <v>110616045</v>
      </c>
      <c r="H35" s="28">
        <v>110616045</v>
      </c>
      <c r="I35" s="29">
        <v>0.24</v>
      </c>
      <c r="J35" s="29">
        <v>1.0548485035064934</v>
      </c>
      <c r="K35" s="28">
        <f t="shared" si="0"/>
        <v>1432310.2033205691</v>
      </c>
      <c r="L35" s="28">
        <f t="shared" si="1"/>
        <v>1432310.2033205691</v>
      </c>
      <c r="M35" s="28">
        <f t="shared" si="2"/>
        <v>0</v>
      </c>
      <c r="N35" s="28">
        <v>0</v>
      </c>
      <c r="O35" s="28">
        <f t="shared" si="3"/>
        <v>0</v>
      </c>
      <c r="P35" s="28">
        <v>0</v>
      </c>
      <c r="Q35" s="28"/>
      <c r="R35" s="28">
        <v>0</v>
      </c>
    </row>
    <row r="36" spans="2:18" x14ac:dyDescent="0.25">
      <c r="B36" s="24" t="s">
        <v>101</v>
      </c>
      <c r="C36" s="24">
        <v>2022</v>
      </c>
      <c r="D36" s="24" t="s">
        <v>53</v>
      </c>
      <c r="E36" s="28">
        <v>147482865</v>
      </c>
      <c r="F36" s="28">
        <v>107297563</v>
      </c>
      <c r="G36" s="28">
        <v>107297563</v>
      </c>
      <c r="H36" s="28">
        <v>107297563</v>
      </c>
      <c r="I36" s="29">
        <v>0.24</v>
      </c>
      <c r="J36" s="29">
        <v>1.0548485035064934</v>
      </c>
      <c r="K36" s="28">
        <f t="shared" si="0"/>
        <v>1389340.8888044369</v>
      </c>
      <c r="L36" s="28">
        <f t="shared" si="1"/>
        <v>1389340.8888044369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102</v>
      </c>
      <c r="C37" s="24">
        <v>2023</v>
      </c>
      <c r="D37" s="24" t="s">
        <v>54</v>
      </c>
      <c r="E37" s="28">
        <v>147482865</v>
      </c>
      <c r="F37" s="28">
        <v>104078636</v>
      </c>
      <c r="G37" s="28">
        <v>104078636</v>
      </c>
      <c r="H37" s="28">
        <v>104078636</v>
      </c>
      <c r="I37" s="29">
        <v>0.24</v>
      </c>
      <c r="J37" s="29">
        <v>1.0548485035064934</v>
      </c>
      <c r="K37" s="28">
        <f t="shared" si="0"/>
        <v>1347660.6607159704</v>
      </c>
      <c r="L37" s="28">
        <f t="shared" si="1"/>
        <v>1347660.6607159704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89</v>
      </c>
      <c r="C38" s="24">
        <v>2024</v>
      </c>
      <c r="D38" s="24" t="s">
        <v>55</v>
      </c>
      <c r="E38" s="28" t="s">
        <v>89</v>
      </c>
      <c r="F38" s="28" t="s">
        <v>89</v>
      </c>
      <c r="G38" s="28" t="s">
        <v>89</v>
      </c>
      <c r="H38" s="28" t="s">
        <v>89</v>
      </c>
      <c r="I38" s="29" t="s">
        <v>89</v>
      </c>
      <c r="J38" s="29" t="s">
        <v>89</v>
      </c>
      <c r="K38" s="28" t="str">
        <f t="shared" si="0"/>
        <v/>
      </c>
      <c r="L38" s="28" t="str">
        <f t="shared" si="1"/>
        <v/>
      </c>
      <c r="M38" s="28" t="str">
        <f t="shared" si="2"/>
        <v/>
      </c>
      <c r="N38" s="28" t="s">
        <v>89</v>
      </c>
      <c r="O38" s="28" t="str">
        <f t="shared" si="3"/>
        <v/>
      </c>
      <c r="P38" s="28" t="s">
        <v>89</v>
      </c>
      <c r="Q38" s="28"/>
      <c r="R38" s="28" t="s">
        <v>89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147482865</v>
      </c>
      <c r="F51" s="32"/>
      <c r="G51" s="32"/>
      <c r="H51" s="32"/>
      <c r="I51" s="33"/>
      <c r="J51" s="33"/>
      <c r="K51" s="32"/>
      <c r="L51" s="32"/>
      <c r="M51" s="34">
        <f>SUM(M17:M49)</f>
        <v>7258742.1998493578</v>
      </c>
      <c r="N51" s="34">
        <f t="shared" ref="N51:R51" si="4">SUM(N17:N49)</f>
        <v>359823.35999999999</v>
      </c>
      <c r="O51" s="34">
        <f t="shared" si="4"/>
        <v>7618565.5598493563</v>
      </c>
      <c r="P51" s="34">
        <f t="shared" si="4"/>
        <v>351977.27055286337</v>
      </c>
      <c r="Q51" s="34">
        <f t="shared" si="4"/>
        <v>0</v>
      </c>
      <c r="R51" s="34">
        <f t="shared" si="4"/>
        <v>2904258.9164957404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7F710384-3298-4842-A806-E88AB916ABF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2020-07-30T20:21:15Z</dcterms:created>
  <dcterms:modified xsi:type="dcterms:W3CDTF">2020-07-30T20:22:23Z</dcterms:modified>
</cp:coreProperties>
</file>