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 V4 0824/"/>
    </mc:Choice>
  </mc:AlternateContent>
  <xr:revisionPtr revIDLastSave="0" documentId="8_{599F00FB-F064-4ED9-BACB-4F5CF18E58E3}" xr6:coauthVersionLast="47" xr6:coauthVersionMax="47" xr10:uidLastSave="{00000000-0000-0000-0000-000000000000}"/>
  <bookViews>
    <workbookView xWindow="1212" yWindow="2208" windowWidth="20640" windowHeight="10716" xr2:uid="{0A9E6158-4D3F-4C28-830B-4776DAC339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P60" i="1"/>
  <c r="Q60" i="1"/>
  <c r="O60" i="1"/>
  <c r="F60" i="1"/>
  <c r="N60" i="1" l="1"/>
</calcChain>
</file>

<file path=xl/sharedStrings.xml><?xml version="1.0" encoding="utf-8"?>
<sst xmlns="http://schemas.openxmlformats.org/spreadsheetml/2006/main" count="121" uniqueCount="118">
  <si>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</si>
  <si>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</si>
  <si>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</si>
  <si>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</si>
  <si>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</si>
  <si>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</si>
  <si>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</si>
  <si>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</si>
  <si>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</si>
  <si>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</si>
  <si>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</si>
  <si>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</si>
  <si>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</si>
  <si>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</si>
  <si>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</si>
  <si>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</si>
  <si>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</si>
  <si>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</si>
  <si>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</si>
  <si>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</si>
  <si>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</si>
  <si>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</si>
  <si>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</si>
  <si>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</si>
  <si>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</si>
  <si>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</si>
  <si>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</si>
  <si>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</si>
  <si>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</si>
  <si>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</si>
  <si>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</si>
  <si>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</si>
  <si>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</si>
  <si>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</si>
  <si>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</si>
  <si>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</si>
  <si>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</si>
  <si>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</si>
  <si>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</si>
  <si>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</si>
  <si>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</si>
  <si>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</si>
  <si>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</si>
  <si>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</si>
  <si>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</si>
  <si>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</si>
  <si>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</si>
  <si>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</si>
  <si>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</si>
  <si>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</si>
  <si>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</si>
  <si>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</si>
  <si>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</si>
  <si>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</si>
  <si>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</si>
  <si>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</si>
  <si>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</si>
  <si>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</si>
  <si>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</si>
  <si>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</si>
  <si>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</si>
  <si>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</si>
  <si>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</si>
  <si>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</si>
  <si>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</si>
  <si>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</si>
  <si>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</si>
  <si>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</si>
  <si>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</si>
  <si>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</si>
  <si>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</si>
  <si>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</si>
  <si>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</si>
  <si>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</si>
  <si>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</si>
  <si>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</si>
  <si>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</si>
  <si>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</si>
  <si>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</si>
  <si>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</si>
  <si>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</si>
  <si>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</si>
  <si>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</si>
  <si>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</si>
  <si>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</si>
  <si>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</si>
  <si>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</si>
  <si>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</si>
  <si>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</si>
  <si>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</si>
  <si>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</si>
  <si>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</si>
  <si>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</si>
  <si>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</si>
  <si>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</si>
  <si>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</si>
  <si>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089903</t>
  </si>
  <si>
    <t>[Non-Wind] Renewable Energy Electric Generation</t>
  </si>
  <si>
    <t>Nixon-Smiley CISD</t>
  </si>
  <si>
    <t>Brush Country Solar Project, LLC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</si>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</sst>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&quot;$&quot;#,##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1F1F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topLeftCell="A7" zoomScale="80" zoomScaleNormal="80" workbookViewId="0">
      <selection activeCell="K10" sqref="K10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 t="s">
        <v>96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1618</v>
      </c>
      <c r="I4" s="12"/>
      <c r="J4" s="13"/>
    </row>
    <row r="5" spans="1:19" x14ac:dyDescent="0.25">
      <c r="G5" s="14" t="s">
        <v>5</v>
      </c>
      <c r="H5" s="15" t="s">
        <v>97</v>
      </c>
      <c r="I5" s="16"/>
    </row>
    <row r="6" spans="1:19" x14ac:dyDescent="0.25">
      <c r="G6" s="17" t="s">
        <v>6</v>
      </c>
      <c r="H6" s="11" t="s">
        <v>98</v>
      </c>
      <c r="I6" s="16"/>
    </row>
    <row r="7" spans="1:19" x14ac:dyDescent="0.25">
      <c r="G7" s="17" t="s">
        <v>7</v>
      </c>
      <c r="H7" s="60" t="s">
        <v>99</v>
      </c>
      <c r="I7" s="61"/>
    </row>
    <row r="8" spans="1:19" x14ac:dyDescent="0.25">
      <c r="G8" s="17" t="s">
        <v>8</v>
      </c>
      <c r="H8" s="59">
        <v>25000000</v>
      </c>
      <c r="I8" s="16"/>
    </row>
    <row r="9" spans="1:19" x14ac:dyDescent="0.25">
      <c r="G9" s="17" t="s">
        <v>9</v>
      </c>
      <c r="H9" s="19" t="s">
        <v>117</v>
      </c>
      <c r="I9" s="12"/>
    </row>
    <row r="10" spans="1:19" x14ac:dyDescent="0.25">
      <c r="G10" s="17" t="s">
        <v>10</v>
      </c>
      <c r="H10" s="20">
        <v>2022</v>
      </c>
      <c r="I10" s="12"/>
      <c r="O10" s="2" t="s">
        <v>11</v>
      </c>
    </row>
    <row r="11" spans="1:19" x14ac:dyDescent="0.25">
      <c r="G11" s="17" t="s">
        <v>12</v>
      </c>
      <c r="H11" s="20">
        <v>2024</v>
      </c>
    </row>
    <row r="12" spans="1:19" x14ac:dyDescent="0.25">
      <c r="A12" s="21"/>
      <c r="G12" s="22" t="s">
        <v>13</v>
      </c>
      <c r="H12" s="20">
        <v>2024</v>
      </c>
      <c r="I12" s="2" t="s">
        <v>14</v>
      </c>
    </row>
    <row r="13" spans="1:19" x14ac:dyDescent="0.25">
      <c r="G13" s="22" t="s">
        <v>15</v>
      </c>
      <c r="H13" s="20">
        <v>2038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17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17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17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17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17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17" x14ac:dyDescent="0.25">
      <c r="B22" s="34"/>
      <c r="C22" s="34"/>
      <c r="D22" s="30">
        <v>2019</v>
      </c>
      <c r="E22" s="30" t="s">
        <v>39</v>
      </c>
      <c r="F22" s="31"/>
      <c r="G22" s="31"/>
      <c r="H22" s="31"/>
      <c r="I22" s="31"/>
      <c r="J22" s="32"/>
      <c r="K22" s="32"/>
      <c r="L22" s="31"/>
      <c r="M22" s="31"/>
      <c r="N22" s="31"/>
      <c r="O22" s="31"/>
      <c r="P22" s="31"/>
      <c r="Q22" s="31"/>
    </row>
    <row r="23" spans="2:17" x14ac:dyDescent="0.25">
      <c r="B23" s="33"/>
      <c r="C23" s="35"/>
      <c r="D23" s="30">
        <v>2020</v>
      </c>
      <c r="E23" s="30" t="s">
        <v>40</v>
      </c>
      <c r="F23" s="31"/>
      <c r="G23" s="31"/>
      <c r="H23" s="31"/>
      <c r="I23" s="31"/>
      <c r="J23" s="32"/>
      <c r="K23" s="32"/>
      <c r="L23" s="31"/>
      <c r="M23" s="31"/>
      <c r="N23" s="31"/>
      <c r="O23" s="31"/>
      <c r="P23" s="31"/>
      <c r="Q23" s="31"/>
    </row>
    <row r="24" spans="2:17" x14ac:dyDescent="0.25">
      <c r="B24" s="34"/>
      <c r="C24" s="35"/>
      <c r="D24" s="30">
        <v>2021</v>
      </c>
      <c r="E24" s="30" t="s">
        <v>41</v>
      </c>
      <c r="F24" s="31"/>
      <c r="G24" s="31"/>
      <c r="H24" s="31"/>
      <c r="I24" s="31"/>
      <c r="J24" s="32"/>
      <c r="K24" s="32"/>
      <c r="L24" s="31"/>
      <c r="M24" s="31"/>
      <c r="N24" s="31"/>
      <c r="O24" s="31"/>
      <c r="P24" s="31"/>
      <c r="Q24" s="31"/>
    </row>
    <row r="25" spans="2:17" x14ac:dyDescent="0.25">
      <c r="B25" s="36" t="s">
        <v>100</v>
      </c>
      <c r="C25" s="37"/>
      <c r="D25" s="30">
        <v>2022</v>
      </c>
      <c r="E25" s="30" t="s">
        <v>42</v>
      </c>
      <c r="F25" s="38">
        <v>12000000</v>
      </c>
      <c r="G25" s="38">
        <v>0</v>
      </c>
      <c r="H25" s="38">
        <v>0</v>
      </c>
      <c r="I25" s="38">
        <v>0</v>
      </c>
      <c r="J25" s="39">
        <v>0.17660000000000001</v>
      </c>
      <c r="K25" s="39">
        <v>0.97340000000000004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94200</v>
      </c>
    </row>
    <row r="26" spans="2:17" x14ac:dyDescent="0.25">
      <c r="B26" s="40" t="s">
        <v>101</v>
      </c>
      <c r="C26" s="37"/>
      <c r="D26" s="30">
        <v>2023</v>
      </c>
      <c r="E26" s="30" t="s">
        <v>43</v>
      </c>
      <c r="F26" s="38">
        <v>112240000</v>
      </c>
      <c r="G26" s="38">
        <v>6000000</v>
      </c>
      <c r="H26" s="38">
        <v>6000000</v>
      </c>
      <c r="I26" s="38">
        <v>6000000</v>
      </c>
      <c r="J26" s="39">
        <v>0.17660000000000001</v>
      </c>
      <c r="K26" s="39">
        <v>0.97340000000000004</v>
      </c>
      <c r="L26" s="38">
        <f>+I26/100*(J26+K26)</f>
        <v>69000.000000000015</v>
      </c>
      <c r="M26" s="38">
        <v>69000.000000000015</v>
      </c>
      <c r="N26" s="38">
        <v>0</v>
      </c>
      <c r="O26" s="38">
        <v>0</v>
      </c>
      <c r="P26" s="38">
        <v>0</v>
      </c>
      <c r="Q26" s="38">
        <v>94200</v>
      </c>
    </row>
    <row r="27" spans="2:17" x14ac:dyDescent="0.25">
      <c r="B27" s="29"/>
      <c r="C27" s="37" t="s">
        <v>102</v>
      </c>
      <c r="D27" s="30">
        <v>2024</v>
      </c>
      <c r="E27" s="30" t="s">
        <v>44</v>
      </c>
      <c r="F27" s="38">
        <v>112240000</v>
      </c>
      <c r="G27" s="38">
        <v>112240000</v>
      </c>
      <c r="H27" s="38">
        <v>112240000</v>
      </c>
      <c r="I27" s="38">
        <v>25000000</v>
      </c>
      <c r="J27" s="39">
        <v>0.17660000000000001</v>
      </c>
      <c r="K27" s="39">
        <v>0.97340000000000004</v>
      </c>
      <c r="L27" s="38">
        <v>1290760.0000000002</v>
      </c>
      <c r="M27" s="38">
        <v>441565.83999999997</v>
      </c>
      <c r="N27" s="38">
        <v>849194.16000000027</v>
      </c>
      <c r="O27" s="38">
        <v>904593.91406589863</v>
      </c>
      <c r="P27" s="38">
        <v>0</v>
      </c>
      <c r="Q27" s="38">
        <v>0</v>
      </c>
    </row>
    <row r="28" spans="2:17" x14ac:dyDescent="0.25">
      <c r="B28" s="29"/>
      <c r="C28" s="37" t="s">
        <v>103</v>
      </c>
      <c r="D28" s="30">
        <v>2025</v>
      </c>
      <c r="E28" s="30" t="s">
        <v>45</v>
      </c>
      <c r="F28" s="38">
        <v>112240000</v>
      </c>
      <c r="G28" s="38">
        <v>103260800</v>
      </c>
      <c r="H28" s="38">
        <v>103260800</v>
      </c>
      <c r="I28" s="38">
        <v>25000000</v>
      </c>
      <c r="J28" s="39">
        <v>0.17660000000000001</v>
      </c>
      <c r="K28" s="39">
        <v>0.97340000000000004</v>
      </c>
      <c r="L28" s="38">
        <v>1187499.2</v>
      </c>
      <c r="M28" s="38">
        <v>425708.57279999997</v>
      </c>
      <c r="N28" s="38">
        <v>761790.62719999999</v>
      </c>
      <c r="O28" s="38">
        <v>0</v>
      </c>
      <c r="P28" s="38">
        <v>0</v>
      </c>
      <c r="Q28" s="38">
        <v>188400</v>
      </c>
    </row>
    <row r="29" spans="2:17" x14ac:dyDescent="0.25">
      <c r="B29" s="29"/>
      <c r="C29" s="37" t="s">
        <v>104</v>
      </c>
      <c r="D29" s="30">
        <v>2026</v>
      </c>
      <c r="E29" s="30" t="s">
        <v>46</v>
      </c>
      <c r="F29" s="38">
        <v>112240000</v>
      </c>
      <c r="G29" s="38">
        <v>94281600</v>
      </c>
      <c r="H29" s="38">
        <v>94281600</v>
      </c>
      <c r="I29" s="38">
        <v>25000000</v>
      </c>
      <c r="J29" s="39">
        <v>0.17660000000000001</v>
      </c>
      <c r="K29" s="39">
        <v>0.97340000000000004</v>
      </c>
      <c r="L29" s="38">
        <v>1084238.4000000001</v>
      </c>
      <c r="M29" s="38">
        <v>409851.30559999996</v>
      </c>
      <c r="N29" s="38">
        <v>674387.09440000018</v>
      </c>
      <c r="O29" s="38">
        <v>0</v>
      </c>
      <c r="P29" s="38">
        <v>0</v>
      </c>
      <c r="Q29" s="38">
        <v>94200</v>
      </c>
    </row>
    <row r="30" spans="2:17" x14ac:dyDescent="0.25">
      <c r="B30" s="29"/>
      <c r="C30" s="37" t="s">
        <v>105</v>
      </c>
      <c r="D30" s="30">
        <v>2027</v>
      </c>
      <c r="E30" s="30" t="s">
        <v>47</v>
      </c>
      <c r="F30" s="38">
        <v>112240000</v>
      </c>
      <c r="G30" s="38">
        <v>85302400</v>
      </c>
      <c r="H30" s="38">
        <v>85302400</v>
      </c>
      <c r="I30" s="38">
        <v>25000000</v>
      </c>
      <c r="J30" s="39">
        <v>0.17660000000000001</v>
      </c>
      <c r="K30" s="39">
        <v>0.97340000000000004</v>
      </c>
      <c r="L30" s="38">
        <v>980977.60000000009</v>
      </c>
      <c r="M30" s="38">
        <v>393994.03840000002</v>
      </c>
      <c r="N30" s="38">
        <v>586983.56160000013</v>
      </c>
      <c r="O30" s="38">
        <v>0</v>
      </c>
      <c r="P30" s="38">
        <v>0</v>
      </c>
      <c r="Q30" s="38">
        <v>94200</v>
      </c>
    </row>
    <row r="31" spans="2:17" x14ac:dyDescent="0.25">
      <c r="B31" s="29"/>
      <c r="C31" s="41" t="s">
        <v>106</v>
      </c>
      <c r="D31" s="30">
        <v>2028</v>
      </c>
      <c r="E31" s="30" t="s">
        <v>48</v>
      </c>
      <c r="F31" s="38">
        <v>112240000</v>
      </c>
      <c r="G31" s="38">
        <v>76323200</v>
      </c>
      <c r="H31" s="38">
        <v>76323200</v>
      </c>
      <c r="I31" s="38">
        <v>25000000</v>
      </c>
      <c r="J31" s="39">
        <v>0.17660000000000001</v>
      </c>
      <c r="K31" s="39">
        <v>0.97340000000000004</v>
      </c>
      <c r="L31" s="38">
        <v>877716.8</v>
      </c>
      <c r="M31" s="38">
        <v>378136.77120000002</v>
      </c>
      <c r="N31" s="38">
        <v>499580.02880000003</v>
      </c>
      <c r="O31" s="38">
        <v>0</v>
      </c>
      <c r="P31" s="38">
        <v>0</v>
      </c>
      <c r="Q31" s="38">
        <v>94200</v>
      </c>
    </row>
    <row r="32" spans="2:17" x14ac:dyDescent="0.25">
      <c r="B32" s="29"/>
      <c r="C32" s="41" t="s">
        <v>107</v>
      </c>
      <c r="D32" s="30">
        <v>2029</v>
      </c>
      <c r="E32" s="30" t="s">
        <v>49</v>
      </c>
      <c r="F32" s="38">
        <v>112240000</v>
      </c>
      <c r="G32" s="38">
        <v>67344000</v>
      </c>
      <c r="H32" s="38">
        <v>67344000</v>
      </c>
      <c r="I32" s="38">
        <v>25000000</v>
      </c>
      <c r="J32" s="39">
        <v>0.17660000000000001</v>
      </c>
      <c r="K32" s="39">
        <v>0.97340000000000004</v>
      </c>
      <c r="L32" s="38">
        <v>774456</v>
      </c>
      <c r="M32" s="38">
        <v>362279.50400000002</v>
      </c>
      <c r="N32" s="38">
        <v>412176.49599999998</v>
      </c>
      <c r="O32" s="38">
        <v>0</v>
      </c>
      <c r="P32" s="38">
        <v>0</v>
      </c>
      <c r="Q32" s="38">
        <v>94200</v>
      </c>
    </row>
    <row r="33" spans="2:17" x14ac:dyDescent="0.25">
      <c r="B33" s="29"/>
      <c r="C33" s="33" t="s">
        <v>108</v>
      </c>
      <c r="D33" s="30">
        <v>2030</v>
      </c>
      <c r="E33" s="30" t="s">
        <v>50</v>
      </c>
      <c r="F33" s="38">
        <v>112240000</v>
      </c>
      <c r="G33" s="38">
        <v>58364800</v>
      </c>
      <c r="H33" s="38">
        <v>58364800</v>
      </c>
      <c r="I33" s="38">
        <v>25000000</v>
      </c>
      <c r="J33" s="39">
        <v>0.17660000000000001</v>
      </c>
      <c r="K33" s="39">
        <v>0.97340000000000004</v>
      </c>
      <c r="L33" s="38">
        <v>671195.2</v>
      </c>
      <c r="M33" s="38">
        <v>346422.23680000001</v>
      </c>
      <c r="N33" s="38">
        <v>324772.96319999994</v>
      </c>
      <c r="O33" s="38">
        <v>0</v>
      </c>
      <c r="P33" s="38">
        <v>0</v>
      </c>
      <c r="Q33" s="38">
        <v>94200</v>
      </c>
    </row>
    <row r="34" spans="2:17" x14ac:dyDescent="0.25">
      <c r="B34" s="29"/>
      <c r="C34" s="33" t="s">
        <v>109</v>
      </c>
      <c r="D34" s="30">
        <v>2031</v>
      </c>
      <c r="E34" s="30" t="s">
        <v>51</v>
      </c>
      <c r="F34" s="38">
        <v>112240000</v>
      </c>
      <c r="G34" s="38">
        <v>49385600</v>
      </c>
      <c r="H34" s="38">
        <v>49385600</v>
      </c>
      <c r="I34" s="38">
        <v>25000000</v>
      </c>
      <c r="J34" s="39">
        <v>0.17660000000000001</v>
      </c>
      <c r="K34" s="39">
        <v>0.97340000000000004</v>
      </c>
      <c r="L34" s="38">
        <v>567934.4</v>
      </c>
      <c r="M34" s="38">
        <v>330564.96960000001</v>
      </c>
      <c r="N34" s="38">
        <v>237369.43040000001</v>
      </c>
      <c r="O34" s="38">
        <v>0</v>
      </c>
      <c r="P34" s="38">
        <v>0</v>
      </c>
      <c r="Q34" s="38">
        <v>94200</v>
      </c>
    </row>
    <row r="35" spans="2:17" x14ac:dyDescent="0.25">
      <c r="B35" s="29"/>
      <c r="C35" s="33" t="s">
        <v>110</v>
      </c>
      <c r="D35" s="30">
        <v>2032</v>
      </c>
      <c r="E35" s="30" t="s">
        <v>52</v>
      </c>
      <c r="F35" s="38">
        <v>112240000</v>
      </c>
      <c r="G35" s="38">
        <v>40406400</v>
      </c>
      <c r="H35" s="38">
        <v>40406400</v>
      </c>
      <c r="I35" s="38">
        <v>25000000</v>
      </c>
      <c r="J35" s="39">
        <v>0.17660000000000001</v>
      </c>
      <c r="K35" s="39">
        <v>0.97340000000000004</v>
      </c>
      <c r="L35" s="38">
        <v>464673.60000000003</v>
      </c>
      <c r="M35" s="38">
        <v>314707.70240000001</v>
      </c>
      <c r="N35" s="38">
        <v>149965.89760000003</v>
      </c>
      <c r="O35" s="38">
        <v>0</v>
      </c>
      <c r="P35" s="38">
        <v>0</v>
      </c>
      <c r="Q35" s="38">
        <v>94200</v>
      </c>
    </row>
    <row r="36" spans="2:17" x14ac:dyDescent="0.25">
      <c r="B36" s="29"/>
      <c r="C36" s="33" t="s">
        <v>111</v>
      </c>
      <c r="D36" s="30">
        <v>2033</v>
      </c>
      <c r="E36" s="30" t="s">
        <v>53</v>
      </c>
      <c r="F36" s="38">
        <v>112240000</v>
      </c>
      <c r="G36" s="38">
        <v>31427200</v>
      </c>
      <c r="H36" s="38">
        <v>31427200</v>
      </c>
      <c r="I36" s="38">
        <v>25000000</v>
      </c>
      <c r="J36" s="39">
        <v>0.17660000000000001</v>
      </c>
      <c r="K36" s="39">
        <v>0.97340000000000004</v>
      </c>
      <c r="L36" s="38">
        <v>361412.80000000005</v>
      </c>
      <c r="M36" s="38">
        <v>298850.43520000001</v>
      </c>
      <c r="N36" s="38">
        <v>62562.364800000039</v>
      </c>
      <c r="O36" s="38">
        <v>0</v>
      </c>
      <c r="P36" s="38">
        <v>0</v>
      </c>
      <c r="Q36" s="38">
        <v>94200</v>
      </c>
    </row>
    <row r="37" spans="2:17" x14ac:dyDescent="0.25">
      <c r="B37" s="29"/>
      <c r="C37" s="33" t="s">
        <v>112</v>
      </c>
      <c r="D37" s="30">
        <v>2034</v>
      </c>
      <c r="E37" s="30" t="s">
        <v>54</v>
      </c>
      <c r="F37" s="38">
        <v>112240000</v>
      </c>
      <c r="G37" s="38">
        <v>22448000</v>
      </c>
      <c r="H37" s="38">
        <v>22448000</v>
      </c>
      <c r="I37" s="38">
        <v>22448000</v>
      </c>
      <c r="J37" s="39">
        <v>0.17660000000000001</v>
      </c>
      <c r="K37" s="39">
        <v>0.97340000000000004</v>
      </c>
      <c r="L37" s="38">
        <v>258152.00000000003</v>
      </c>
      <c r="M37" s="38">
        <v>258152.00000000003</v>
      </c>
      <c r="N37" s="38">
        <v>0</v>
      </c>
      <c r="O37" s="38">
        <v>0</v>
      </c>
      <c r="P37" s="38">
        <v>0</v>
      </c>
      <c r="Q37" s="38">
        <v>94200</v>
      </c>
    </row>
    <row r="38" spans="2:17" x14ac:dyDescent="0.25">
      <c r="B38" s="29"/>
      <c r="C38" s="30" t="s">
        <v>113</v>
      </c>
      <c r="D38" s="30">
        <v>2035</v>
      </c>
      <c r="E38" s="30" t="s">
        <v>55</v>
      </c>
      <c r="F38" s="38">
        <v>112240000</v>
      </c>
      <c r="G38" s="38">
        <v>22448000</v>
      </c>
      <c r="H38" s="38">
        <v>22448000</v>
      </c>
      <c r="I38" s="38">
        <v>22448000</v>
      </c>
      <c r="J38" s="39">
        <v>0.17660000000000001</v>
      </c>
      <c r="K38" s="39">
        <v>0.97340000000000004</v>
      </c>
      <c r="L38" s="38">
        <v>258152.00000000003</v>
      </c>
      <c r="M38" s="38">
        <v>258152.00000000003</v>
      </c>
      <c r="N38" s="38">
        <v>0</v>
      </c>
      <c r="O38" s="38">
        <v>0</v>
      </c>
      <c r="P38" s="38">
        <v>0</v>
      </c>
      <c r="Q38" s="38">
        <v>94200</v>
      </c>
    </row>
    <row r="39" spans="2:17" x14ac:dyDescent="0.25">
      <c r="B39" s="29"/>
      <c r="C39" s="30" t="s">
        <v>114</v>
      </c>
      <c r="D39" s="30">
        <v>2036</v>
      </c>
      <c r="E39" s="30" t="s">
        <v>56</v>
      </c>
      <c r="F39" s="38">
        <v>112240000</v>
      </c>
      <c r="G39" s="38">
        <v>22448000</v>
      </c>
      <c r="H39" s="38">
        <v>22448000</v>
      </c>
      <c r="I39" s="38">
        <v>22448000</v>
      </c>
      <c r="J39" s="39">
        <v>0.17660000000000001</v>
      </c>
      <c r="K39" s="39">
        <v>0.97340000000000004</v>
      </c>
      <c r="L39" s="38">
        <v>258152.00000000003</v>
      </c>
      <c r="M39" s="38">
        <v>258152.00000000003</v>
      </c>
      <c r="N39" s="38">
        <v>0</v>
      </c>
      <c r="O39" s="38">
        <v>0</v>
      </c>
      <c r="P39" s="38">
        <v>0</v>
      </c>
      <c r="Q39" s="38">
        <v>94200</v>
      </c>
    </row>
    <row r="40" spans="2:17" x14ac:dyDescent="0.25">
      <c r="B40" s="29"/>
      <c r="C40" s="30" t="s">
        <v>115</v>
      </c>
      <c r="D40" s="30">
        <v>2037</v>
      </c>
      <c r="E40" s="30" t="s">
        <v>57</v>
      </c>
      <c r="F40" s="38">
        <v>112240000</v>
      </c>
      <c r="G40" s="38">
        <v>22448000</v>
      </c>
      <c r="H40" s="38">
        <v>22448000</v>
      </c>
      <c r="I40" s="38">
        <v>22448000</v>
      </c>
      <c r="J40" s="39">
        <v>0.17660000000000001</v>
      </c>
      <c r="K40" s="39">
        <v>0.97340000000000004</v>
      </c>
      <c r="L40" s="38">
        <v>258152.00000000003</v>
      </c>
      <c r="M40" s="38">
        <v>258152.00000000003</v>
      </c>
      <c r="N40" s="38">
        <v>0</v>
      </c>
      <c r="O40" s="38">
        <v>0</v>
      </c>
      <c r="P40" s="38">
        <v>0</v>
      </c>
      <c r="Q40" s="38">
        <v>0</v>
      </c>
    </row>
    <row r="41" spans="2:17" x14ac:dyDescent="0.25">
      <c r="B41" s="29"/>
      <c r="C41" s="30" t="s">
        <v>116</v>
      </c>
      <c r="D41" s="30">
        <v>2038</v>
      </c>
      <c r="E41" s="30" t="s">
        <v>58</v>
      </c>
      <c r="F41" s="38">
        <v>112240000</v>
      </c>
      <c r="G41" s="38">
        <v>22448000</v>
      </c>
      <c r="H41" s="38">
        <v>22448000</v>
      </c>
      <c r="I41" s="38">
        <v>22448000</v>
      </c>
      <c r="J41" s="39">
        <v>0.17660000000000001</v>
      </c>
      <c r="K41" s="39">
        <v>0.97340000000000004</v>
      </c>
      <c r="L41" s="38">
        <v>258152.00000000003</v>
      </c>
      <c r="M41" s="38">
        <v>258152.00000000003</v>
      </c>
      <c r="N41" s="38">
        <v>0</v>
      </c>
      <c r="O41" s="38">
        <v>0</v>
      </c>
      <c r="P41" s="38">
        <v>0</v>
      </c>
      <c r="Q41" s="38">
        <v>0</v>
      </c>
    </row>
    <row r="42" spans="2:17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7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7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7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7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7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7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2"/>
      <c r="C59" s="4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4">
        <f>MAX(F16:F58)</f>
        <v>112240000</v>
      </c>
      <c r="G60" s="29"/>
      <c r="H60" s="29"/>
      <c r="I60" s="29"/>
      <c r="J60" s="29"/>
      <c r="K60" s="29"/>
      <c r="L60" s="29"/>
      <c r="M60" s="29"/>
      <c r="N60" s="44">
        <f>SUM(N16:N58)</f>
        <v>4558782.6239999998</v>
      </c>
      <c r="O60" s="44">
        <f>SUM(O16:O58)</f>
        <v>904593.91406589863</v>
      </c>
      <c r="P60" s="44">
        <f>SUM(P16:P58)</f>
        <v>0</v>
      </c>
      <c r="Q60" s="44">
        <f>SUM(Q16:Q58)</f>
        <v>1413000</v>
      </c>
    </row>
    <row r="61" spans="2:17" s="3" customFormat="1" x14ac:dyDescent="0.25">
      <c r="D61" s="2"/>
      <c r="E61" s="45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2"/>
    </row>
    <row r="63" spans="2:17" x14ac:dyDescent="0.25">
      <c r="B63" s="21" t="s">
        <v>79</v>
      </c>
      <c r="C63" s="2"/>
      <c r="E63" s="43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2" t="s">
        <v>81</v>
      </c>
      <c r="C66" s="2"/>
      <c r="D66" s="3"/>
      <c r="P66" s="42"/>
      <c r="Q66" s="42"/>
    </row>
    <row r="67" spans="2:19" x14ac:dyDescent="0.25">
      <c r="B67" s="42"/>
      <c r="C67" s="2"/>
      <c r="D67" s="46" t="s">
        <v>82</v>
      </c>
      <c r="E67" s="47" t="s">
        <v>83</v>
      </c>
      <c r="F67" s="48"/>
      <c r="G67" s="16"/>
      <c r="H67" s="16"/>
      <c r="I67" s="49"/>
      <c r="N67" s="50" t="s">
        <v>84</v>
      </c>
      <c r="O67" s="51"/>
      <c r="P67" s="42"/>
      <c r="Q67" s="42"/>
    </row>
    <row r="68" spans="2:19" x14ac:dyDescent="0.25">
      <c r="C68" s="2"/>
      <c r="D68" s="52" t="s">
        <v>85</v>
      </c>
      <c r="E68" s="47" t="s">
        <v>86</v>
      </c>
      <c r="F68" s="48"/>
      <c r="G68" s="53"/>
      <c r="H68" s="16"/>
      <c r="I68" s="49"/>
      <c r="N68" s="54" t="s">
        <v>87</v>
      </c>
      <c r="O68" s="55"/>
    </row>
    <row r="69" spans="2:19" x14ac:dyDescent="0.25">
      <c r="B69" s="42"/>
      <c r="C69" s="2"/>
      <c r="D69" s="46" t="s">
        <v>88</v>
      </c>
      <c r="E69" s="47" t="s">
        <v>89</v>
      </c>
      <c r="G69" s="16"/>
      <c r="H69" s="16"/>
      <c r="I69" s="49"/>
      <c r="N69" s="56" t="s">
        <v>90</v>
      </c>
    </row>
    <row r="70" spans="2:19" x14ac:dyDescent="0.25">
      <c r="C70" s="2"/>
      <c r="D70" s="46" t="s">
        <v>91</v>
      </c>
      <c r="E70" s="57" t="s">
        <v>92</v>
      </c>
      <c r="G70" s="16"/>
      <c r="H70" s="16"/>
      <c r="I70" s="49"/>
      <c r="N70" s="56" t="s">
        <v>93</v>
      </c>
    </row>
    <row r="71" spans="2:19" x14ac:dyDescent="0.25">
      <c r="C71" s="2"/>
      <c r="E71" s="58"/>
      <c r="F71" s="42"/>
      <c r="G71" s="42"/>
      <c r="H71" s="42"/>
      <c r="N71" s="21" t="s">
        <v>94</v>
      </c>
    </row>
    <row r="72" spans="2:19" x14ac:dyDescent="0.25">
      <c r="C72" s="2"/>
      <c r="E72" s="58"/>
      <c r="F72" s="42"/>
      <c r="G72" s="42"/>
      <c r="H72" s="42"/>
    </row>
    <row r="73" spans="2:19" x14ac:dyDescent="0.25">
      <c r="C73" s="2"/>
      <c r="E73" s="58"/>
      <c r="F73" s="42"/>
      <c r="G73" s="42"/>
      <c r="H73" s="42"/>
      <c r="S73" s="45" t="s">
        <v>95</v>
      </c>
    </row>
    <row r="74" spans="2:19" x14ac:dyDescent="0.25">
      <c r="C74" s="2"/>
      <c r="E74" s="58"/>
      <c r="F74" s="42"/>
      <c r="G74" s="42"/>
      <c r="H74" s="42"/>
    </row>
    <row r="75" spans="2:19" x14ac:dyDescent="0.25">
      <c r="C75" s="2"/>
      <c r="E75" s="58"/>
      <c r="F75" s="42"/>
      <c r="G75" s="42"/>
      <c r="H75" s="42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2022-08-25T17:22:17Z</dcterms:modified>
</cp:coreProperties>
</file>