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DB79E20B-8511-4455-AC20-FA60B34B4A1A}" xr6:coauthVersionLast="45" xr6:coauthVersionMax="45" xr10:uidLastSave="{00000000-0000-0000-0000-000000000000}"/>
  <bookViews>
    <workbookView xWindow="-120" yWindow="-120" windowWidth="29040" windowHeight="15840" xr2:uid="{281FDFE1-AA77-4F4E-884A-36A1370FB8B3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N42" i="1"/>
  <c r="L42" i="1"/>
  <c r="N40" i="1"/>
  <c r="L38" i="1"/>
  <c r="L34" i="1"/>
  <c r="L33" i="1"/>
  <c r="L30" i="1"/>
  <c r="L29" i="1"/>
  <c r="L25" i="1"/>
  <c r="M21" i="1"/>
  <c r="L20" i="1"/>
  <c r="N19" i="1"/>
  <c r="M19" i="1"/>
  <c r="L19" i="1"/>
  <c r="N18" i="1"/>
  <c r="L17" i="1"/>
  <c r="N16" i="1"/>
  <c r="F47" i="1"/>
  <c r="M39" i="1" l="1"/>
  <c r="L37" i="1"/>
  <c r="N37" i="1" s="1"/>
  <c r="L18" i="1"/>
  <c r="L26" i="1"/>
  <c r="L28" i="1"/>
  <c r="M29" i="1"/>
  <c r="N29" i="1" s="1"/>
  <c r="L36" i="1"/>
  <c r="M37" i="1"/>
  <c r="M18" i="1"/>
  <c r="N21" i="1"/>
  <c r="M26" i="1"/>
  <c r="M34" i="1"/>
  <c r="N34" i="1" s="1"/>
  <c r="L39" i="1"/>
  <c r="N39" i="1" s="1"/>
  <c r="M42" i="1"/>
  <c r="N45" i="1"/>
  <c r="L44" i="1"/>
  <c r="M20" i="1"/>
  <c r="L41" i="1"/>
  <c r="M44" i="1"/>
  <c r="N20" i="1"/>
  <c r="M25" i="1"/>
  <c r="N25" i="1" s="1"/>
  <c r="M35" i="1"/>
  <c r="M41" i="1"/>
  <c r="N44" i="1"/>
  <c r="M17" i="1"/>
  <c r="L24" i="1"/>
  <c r="M33" i="1"/>
  <c r="N33" i="1" s="1"/>
  <c r="N17" i="1"/>
  <c r="M30" i="1"/>
  <c r="N30" i="1" s="1"/>
  <c r="M38" i="1"/>
  <c r="N38" i="1" s="1"/>
  <c r="N41" i="1"/>
  <c r="L16" i="1"/>
  <c r="L40" i="1"/>
  <c r="L32" i="1"/>
  <c r="N32" i="1" s="1"/>
  <c r="M23" i="1"/>
  <c r="M32" i="1"/>
  <c r="M40" i="1"/>
  <c r="L45" i="1"/>
  <c r="M16" i="1"/>
  <c r="L21" i="1"/>
  <c r="M31" i="1"/>
  <c r="Q47" i="1" l="1"/>
  <c r="M36" i="1"/>
  <c r="N36" i="1" s="1"/>
  <c r="N26" i="1"/>
  <c r="M28" i="1"/>
  <c r="N28" i="1" s="1"/>
  <c r="L35" i="1"/>
  <c r="N35" i="1" s="1"/>
  <c r="O47" i="1"/>
  <c r="M24" i="1"/>
  <c r="N24" i="1" s="1"/>
  <c r="L23" i="1"/>
  <c r="N23" i="1" s="1"/>
  <c r="L31" i="1"/>
  <c r="N31" i="1" s="1"/>
  <c r="M27" i="1"/>
  <c r="L27" i="1"/>
  <c r="N27" i="1" l="1"/>
  <c r="N47" i="1"/>
</calcChain>
</file>

<file path=xl/sharedStrings.xml><?xml version="1.0" encoding="utf-8"?>
<sst xmlns="http://schemas.openxmlformats.org/spreadsheetml/2006/main" count="247" uniqueCount="106">
  <si>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</si>
  <si>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</si>
  <si>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</si>
  <si>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</si>
  <si>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</si>
  <si>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</si>
  <si>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</si>
  <si>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</si>
  <si>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</si>
  <si>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</si>
  <si>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</si>
  <si>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</si>
  <si>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</si>
  <si>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</si>
  <si>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</si>
  <si>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</si>
  <si>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</si>
  <si>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</si>
  <si>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</si>
  <si>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</si>
  <si>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</si>
  <si>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</si>
  <si>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</si>
  <si>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</si>
  <si>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</si>
  <si>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</si>
  <si>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</si>
  <si>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</si>
  <si>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</si>
  <si>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</si>
  <si>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</si>
  <si>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</si>
  <si>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</si>
  <si>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</si>
  <si>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</si>
  <si>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</si>
  <si>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</si>
  <si>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</si>
  <si>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</si>
  <si>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</si>
  <si>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</si>
  <si>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</si>
  <si>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</si>
  <si>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</si>
  <si>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</si>
  <si>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</si>
  <si>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</si>
  <si>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</si>
  <si>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</si>
  <si>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</si>
  <si>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</si>
  <si>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</si>
  <si>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</si>
  <si>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</si>
  <si>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</si>
  <si>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</si>
  <si>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</si>
  <si>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</si>
  <si>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</si>
  <si>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</si>
  <si>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</si>
  <si>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</si>
  <si>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</si>
  <si>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</si>
  <si>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</si>
  <si>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</si>
  <si>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</si>
  <si>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</si>
  <si>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</si>
  <si>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</si>
  <si>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</si>
  <si>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</si>
  <si>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</si>
  <si>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</si>
  <si>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</si>
  <si>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</si>
  <si>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</si>
  <si>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</si>
  <si>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</si>
  <si>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</si>
  <si>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</si>
  <si>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</si>
  <si>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</si>
  <si>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</si>
  <si>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Sinton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</si>
  <si>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</si>
  <si>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</si>
  <si>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</si>
  <si>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</si>
  <si>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</si>
  <si>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</si>
  <si>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</si>
  <si>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</si>
  <si>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</si>
  <si>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</si>
  <si>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</si>
  <si>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</si>
  <si>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</si>
  <si>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</si>
  <si>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</si>
  <si>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</si>
  <si>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</si>
  <si>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</si>
  <si>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06-27-2019</t>
  </si>
  <si>
    <t>205906</t>
  </si>
  <si>
    <t>Steel Dynamics Southwest,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</si>
</sst>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7" formatCode="0.000"/>
    <numFmt numFmtId="168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2"/>
    <xf numFmtId="0" fontId="4" fillId="0" borderId="0" xfId="2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" applyFont="1"/>
    <xf numFmtId="0" fontId="9" fillId="0" borderId="0" xfId="2" applyFont="1"/>
    <xf numFmtId="0" fontId="10" fillId="0" borderId="0" xfId="2" applyFont="1"/>
    <xf numFmtId="0" fontId="4" fillId="0" borderId="1" xfId="2" applyBorder="1" applyAlignment="1">
      <alignment horizontal="right"/>
    </xf>
    <xf numFmtId="164" fontId="4" fillId="0" borderId="2" xfId="2" applyNumberFormat="1" applyBorder="1" applyAlignment="1">
      <alignment horizontal="center"/>
    </xf>
    <xf numFmtId="0" fontId="4" fillId="0" borderId="3" xfId="2" applyBorder="1"/>
    <xf numFmtId="0" fontId="4" fillId="0" borderId="0" xfId="2" applyAlignment="1">
      <alignment horizontal="center" wrapText="1"/>
    </xf>
    <xf numFmtId="0" fontId="11" fillId="0" borderId="1" xfId="2" applyFont="1" applyBorder="1" applyAlignment="1">
      <alignment horizontal="right"/>
    </xf>
    <xf numFmtId="49" fontId="4" fillId="0" borderId="0" xfId="2" applyNumberFormat="1"/>
    <xf numFmtId="0" fontId="4" fillId="0" borderId="0" xfId="2" applyAlignment="1">
      <alignment horizontal="right"/>
    </xf>
    <xf numFmtId="165" fontId="4" fillId="0" borderId="0" xfId="2" applyNumberFormat="1"/>
    <xf numFmtId="1" fontId="4" fillId="0" borderId="0" xfId="2" applyNumberFormat="1"/>
    <xf numFmtId="0" fontId="4" fillId="0" borderId="0" xfId="2" applyAlignment="1">
      <alignment horizontal="left"/>
    </xf>
    <xf numFmtId="0" fontId="11" fillId="0" borderId="4" xfId="2" applyFont="1" applyBorder="1" applyAlignment="1">
      <alignment horizontal="right"/>
    </xf>
    <xf numFmtId="0" fontId="4" fillId="0" borderId="0" xfId="2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2" xfId="2" applyBorder="1" applyAlignment="1">
      <alignment horizontal="center"/>
    </xf>
    <xf numFmtId="165" fontId="4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7" fontId="4" fillId="2" borderId="2" xfId="2" applyNumberFormat="1" applyFill="1" applyBorder="1" applyAlignment="1">
      <alignment horizontal="right"/>
    </xf>
    <xf numFmtId="0" fontId="4" fillId="2" borderId="2" xfId="2" applyFill="1" applyBorder="1" applyAlignment="1">
      <alignment horizontal="right"/>
    </xf>
    <xf numFmtId="165" fontId="4" fillId="3" borderId="2" xfId="2" applyNumberFormat="1" applyFill="1" applyBorder="1" applyAlignment="1">
      <alignment horizontal="right"/>
    </xf>
    <xf numFmtId="167" fontId="4" fillId="3" borderId="2" xfId="2" applyNumberFormat="1" applyFill="1" applyBorder="1" applyAlignment="1">
      <alignment horizontal="right"/>
    </xf>
    <xf numFmtId="168" fontId="4" fillId="3" borderId="2" xfId="2" applyNumberFormat="1" applyFill="1" applyBorder="1" applyAlignment="1">
      <alignment horizontal="right"/>
    </xf>
    <xf numFmtId="0" fontId="4" fillId="0" borderId="2" xfId="2" applyBorder="1"/>
    <xf numFmtId="165" fontId="4" fillId="0" borderId="2" xfId="2" applyNumberFormat="1" applyBorder="1"/>
    <xf numFmtId="165" fontId="4" fillId="0" borderId="2" xfId="2" applyNumberFormat="1" applyBorder="1" applyAlignment="1">
      <alignment horizontal="center"/>
    </xf>
    <xf numFmtId="0" fontId="4" fillId="0" borderId="5" xfId="2" applyBorder="1" applyAlignment="1">
      <alignment horizontal="left"/>
    </xf>
    <xf numFmtId="0" fontId="4" fillId="0" borderId="5" xfId="2" applyBorder="1"/>
    <xf numFmtId="0" fontId="11" fillId="2" borderId="2" xfId="2" applyFont="1" applyFill="1" applyBorder="1" applyAlignment="1">
      <alignment horizontal="left"/>
    </xf>
    <xf numFmtId="0" fontId="4" fillId="2" borderId="0" xfId="2" applyFill="1"/>
    <xf numFmtId="0" fontId="11" fillId="0" borderId="0" xfId="2" applyFont="1" applyAlignment="1">
      <alignment horizontal="right"/>
    </xf>
    <xf numFmtId="0" fontId="11" fillId="3" borderId="2" xfId="2" applyFont="1" applyFill="1" applyBorder="1" applyAlignment="1">
      <alignment horizontal="left"/>
    </xf>
    <xf numFmtId="0" fontId="4" fillId="3" borderId="0" xfId="2" applyFill="1"/>
    <xf numFmtId="0" fontId="11" fillId="0" borderId="0" xfId="2" applyFont="1" applyAlignment="1">
      <alignment horizontal="left"/>
    </xf>
    <xf numFmtId="0" fontId="2" fillId="0" borderId="6" xfId="1" applyBorder="1" applyAlignment="1">
      <alignment horizontal="left"/>
    </xf>
    <xf numFmtId="49" fontId="1" fillId="0" borderId="0" xfId="2" applyNumberFormat="1" applyFont="1"/>
  </cellXfs>
  <cellStyles count="4">
    <cellStyle name="Currency 3" xfId="3" xr:uid="{A7D3D71D-FB38-4915-A3A3-3ED706F84533}"/>
    <cellStyle name="Hyperlink" xfId="1" builtinId="8"/>
    <cellStyle name="Normal" xfId="0" builtinId="0"/>
    <cellStyle name="Normal 5" xfId="2" xr:uid="{53F18D3E-E225-4F45-BB35-EBD2C3B82A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78AF-222A-441E-BC79-9DF049D839F5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1354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45" t="s">
        <v>105</v>
      </c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2022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2036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>
        <v>216770381</v>
      </c>
      <c r="G22" s="26">
        <v>0</v>
      </c>
      <c r="H22" s="26">
        <v>0</v>
      </c>
      <c r="I22" s="26">
        <v>0</v>
      </c>
      <c r="J22" s="28">
        <v>0.38</v>
      </c>
      <c r="K22" s="28">
        <v>1.0548485035064934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196486.30000000002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1116770381</v>
      </c>
      <c r="G23" s="30">
        <v>204279401</v>
      </c>
      <c r="H23" s="30">
        <v>204279401</v>
      </c>
      <c r="I23" s="30">
        <v>204279401</v>
      </c>
      <c r="J23" s="31">
        <v>0.38</v>
      </c>
      <c r="K23" s="31">
        <v>1.0548485035064934</v>
      </c>
      <c r="L23" s="30">
        <f t="shared" si="0"/>
        <v>2931099.9282205286</v>
      </c>
      <c r="M23" s="30">
        <f t="shared" si="1"/>
        <v>2931099.9282205282</v>
      </c>
      <c r="N23" s="30">
        <f t="shared" si="2"/>
        <v>4.6566128730773926E-10</v>
      </c>
      <c r="O23" s="30">
        <v>0</v>
      </c>
      <c r="P23" s="30"/>
      <c r="Q23" s="30">
        <v>196486.30000000002</v>
      </c>
    </row>
    <row r="24" spans="2:17" x14ac:dyDescent="0.25">
      <c r="B24" s="25" t="s">
        <v>87</v>
      </c>
      <c r="C24" s="25" t="s">
        <v>85</v>
      </c>
      <c r="D24" s="25">
        <v>2021</v>
      </c>
      <c r="E24" s="25" t="s">
        <v>41</v>
      </c>
      <c r="F24" s="30">
        <v>1746770381</v>
      </c>
      <c r="G24" s="30">
        <v>1058579401</v>
      </c>
      <c r="H24" s="30">
        <v>1058579401</v>
      </c>
      <c r="I24" s="30">
        <v>1058579401</v>
      </c>
      <c r="J24" s="31">
        <v>0.38</v>
      </c>
      <c r="K24" s="31">
        <v>1.0548485035064934</v>
      </c>
      <c r="L24" s="30">
        <f t="shared" si="0"/>
        <v>15189010.693676503</v>
      </c>
      <c r="M24" s="30">
        <f t="shared" si="1"/>
        <v>15189010.693676502</v>
      </c>
      <c r="N24" s="30">
        <f t="shared" si="2"/>
        <v>1.862645149230957E-9</v>
      </c>
      <c r="O24" s="30">
        <v>0</v>
      </c>
      <c r="P24" s="30"/>
      <c r="Q24" s="30">
        <v>196486.30000000002</v>
      </c>
    </row>
    <row r="25" spans="2:17" x14ac:dyDescent="0.25">
      <c r="B25" s="25" t="s">
        <v>85</v>
      </c>
      <c r="C25" s="25" t="s">
        <v>88</v>
      </c>
      <c r="D25" s="25">
        <v>2022</v>
      </c>
      <c r="E25" s="25" t="s">
        <v>42</v>
      </c>
      <c r="F25" s="30">
        <v>1756770381</v>
      </c>
      <c r="G25" s="30">
        <v>1616543401</v>
      </c>
      <c r="H25" s="30">
        <v>1616543401</v>
      </c>
      <c r="I25" s="30">
        <v>20000000</v>
      </c>
      <c r="J25" s="31">
        <v>0.38</v>
      </c>
      <c r="K25" s="31">
        <v>1.0548485035064934</v>
      </c>
      <c r="L25" s="30">
        <f t="shared" si="0"/>
        <v>23194948.797781475</v>
      </c>
      <c r="M25" s="30">
        <f t="shared" si="1"/>
        <v>6353834.6245012991</v>
      </c>
      <c r="N25" s="30">
        <f t="shared" si="2"/>
        <v>16841114.173280176</v>
      </c>
      <c r="O25" s="30">
        <v>20203431.105</v>
      </c>
      <c r="P25" s="30"/>
      <c r="Q25" s="30">
        <v>0</v>
      </c>
    </row>
    <row r="26" spans="2:17" x14ac:dyDescent="0.25">
      <c r="B26" s="25" t="s">
        <v>85</v>
      </c>
      <c r="C26" s="25" t="s">
        <v>89</v>
      </c>
      <c r="D26" s="25">
        <v>2023</v>
      </c>
      <c r="E26" s="25" t="s">
        <v>43</v>
      </c>
      <c r="F26" s="30">
        <v>1761770381</v>
      </c>
      <c r="G26" s="30">
        <v>1554196121</v>
      </c>
      <c r="H26" s="30">
        <v>1554196121</v>
      </c>
      <c r="I26" s="30">
        <v>20000000</v>
      </c>
      <c r="J26" s="31">
        <v>0.38</v>
      </c>
      <c r="K26" s="31">
        <v>1.0548485035064934</v>
      </c>
      <c r="L26" s="30">
        <f t="shared" si="0"/>
        <v>22300359.783724472</v>
      </c>
      <c r="M26" s="30">
        <f t="shared" si="1"/>
        <v>6116914.9605012983</v>
      </c>
      <c r="N26" s="30">
        <f t="shared" si="2"/>
        <v>16183444.823223174</v>
      </c>
      <c r="O26" s="30">
        <v>0</v>
      </c>
      <c r="P26" s="30"/>
      <c r="Q26" s="30">
        <v>392972.60000000003</v>
      </c>
    </row>
    <row r="27" spans="2:17" x14ac:dyDescent="0.25">
      <c r="B27" s="25" t="s">
        <v>85</v>
      </c>
      <c r="C27" s="25" t="s">
        <v>90</v>
      </c>
      <c r="D27" s="25">
        <v>2024</v>
      </c>
      <c r="E27" s="25" t="s">
        <v>44</v>
      </c>
      <c r="F27" s="30">
        <v>1766770381</v>
      </c>
      <c r="G27" s="30">
        <v>1486783787</v>
      </c>
      <c r="H27" s="30">
        <v>1486783787</v>
      </c>
      <c r="I27" s="30">
        <v>20000000</v>
      </c>
      <c r="J27" s="31">
        <v>0.38</v>
      </c>
      <c r="K27" s="31">
        <v>1.0548485035064934</v>
      </c>
      <c r="L27" s="30">
        <f t="shared" si="0"/>
        <v>21333094.91814667</v>
      </c>
      <c r="M27" s="30">
        <f t="shared" si="1"/>
        <v>5860748.0913012978</v>
      </c>
      <c r="N27" s="30">
        <f t="shared" si="2"/>
        <v>15472346.826845372</v>
      </c>
      <c r="O27" s="30">
        <v>320237.67462389718</v>
      </c>
      <c r="P27" s="30"/>
      <c r="Q27" s="30">
        <v>196486.30000000002</v>
      </c>
    </row>
    <row r="28" spans="2:17" x14ac:dyDescent="0.25">
      <c r="B28" s="25" t="s">
        <v>85</v>
      </c>
      <c r="C28" s="25" t="s">
        <v>91</v>
      </c>
      <c r="D28" s="25">
        <v>2025</v>
      </c>
      <c r="E28" s="25" t="s">
        <v>45</v>
      </c>
      <c r="F28" s="30">
        <v>1771770381</v>
      </c>
      <c r="G28" s="30">
        <v>1419302699</v>
      </c>
      <c r="H28" s="30">
        <v>1419302699</v>
      </c>
      <c r="I28" s="30">
        <v>20000000</v>
      </c>
      <c r="J28" s="31">
        <v>0.38</v>
      </c>
      <c r="K28" s="31">
        <v>1.0548485035064934</v>
      </c>
      <c r="L28" s="30">
        <f t="shared" si="0"/>
        <v>20364843.536828771</v>
      </c>
      <c r="M28" s="30">
        <f t="shared" si="1"/>
        <v>5604319.9569012988</v>
      </c>
      <c r="N28" s="30">
        <f t="shared" si="2"/>
        <v>14760523.579927472</v>
      </c>
      <c r="O28" s="30">
        <v>315656.31849589711</v>
      </c>
      <c r="P28" s="30"/>
      <c r="Q28" s="30">
        <v>196486.30000000002</v>
      </c>
    </row>
    <row r="29" spans="2:17" x14ac:dyDescent="0.25">
      <c r="B29" s="25" t="s">
        <v>85</v>
      </c>
      <c r="C29" s="25" t="s">
        <v>92</v>
      </c>
      <c r="D29" s="25">
        <v>2026</v>
      </c>
      <c r="E29" s="25" t="s">
        <v>46</v>
      </c>
      <c r="F29" s="30">
        <v>1771770381</v>
      </c>
      <c r="G29" s="30">
        <v>1351749233</v>
      </c>
      <c r="H29" s="30">
        <v>1351749233</v>
      </c>
      <c r="I29" s="30">
        <v>20000000</v>
      </c>
      <c r="J29" s="31">
        <v>0.38</v>
      </c>
      <c r="K29" s="31">
        <v>1.0548485035064934</v>
      </c>
      <c r="L29" s="30">
        <f t="shared" si="0"/>
        <v>19395553.640861005</v>
      </c>
      <c r="M29" s="30">
        <f t="shared" si="1"/>
        <v>5347616.7861012984</v>
      </c>
      <c r="N29" s="30">
        <f t="shared" si="2"/>
        <v>14047936.854759706</v>
      </c>
      <c r="O29" s="30">
        <v>310933.96236789704</v>
      </c>
      <c r="P29" s="30"/>
      <c r="Q29" s="30">
        <v>196486.30000000002</v>
      </c>
    </row>
    <row r="30" spans="2:17" x14ac:dyDescent="0.25">
      <c r="B30" s="25" t="s">
        <v>85</v>
      </c>
      <c r="C30" s="25" t="s">
        <v>93</v>
      </c>
      <c r="D30" s="25">
        <v>2027</v>
      </c>
      <c r="E30" s="25" t="s">
        <v>47</v>
      </c>
      <c r="F30" s="30">
        <v>1771770381</v>
      </c>
      <c r="G30" s="30">
        <v>1279369836</v>
      </c>
      <c r="H30" s="30">
        <v>1279369836</v>
      </c>
      <c r="I30" s="30">
        <v>20000000</v>
      </c>
      <c r="J30" s="31">
        <v>0.38</v>
      </c>
      <c r="K30" s="31">
        <v>1.0548485035064934</v>
      </c>
      <c r="L30" s="30">
        <f t="shared" si="0"/>
        <v>18357018.946159478</v>
      </c>
      <c r="M30" s="30">
        <f t="shared" si="1"/>
        <v>5072575.0775012989</v>
      </c>
      <c r="N30" s="30">
        <f t="shared" si="2"/>
        <v>13284443.868658179</v>
      </c>
      <c r="O30" s="30">
        <v>297981.89398389705</v>
      </c>
      <c r="P30" s="30"/>
      <c r="Q30" s="30">
        <v>196486.30000000002</v>
      </c>
    </row>
    <row r="31" spans="2:17" x14ac:dyDescent="0.25">
      <c r="B31" s="25" t="s">
        <v>85</v>
      </c>
      <c r="C31" s="25" t="s">
        <v>94</v>
      </c>
      <c r="D31" s="25">
        <v>2028</v>
      </c>
      <c r="E31" s="25" t="s">
        <v>48</v>
      </c>
      <c r="F31" s="30">
        <v>1771770381</v>
      </c>
      <c r="G31" s="30">
        <v>1207161028</v>
      </c>
      <c r="H31" s="30">
        <v>1207161028</v>
      </c>
      <c r="I31" s="30">
        <v>20000000</v>
      </c>
      <c r="J31" s="31">
        <v>0.38</v>
      </c>
      <c r="K31" s="31">
        <v>1.0548485035064934</v>
      </c>
      <c r="L31" s="30">
        <f t="shared" si="0"/>
        <v>17320931.945171602</v>
      </c>
      <c r="M31" s="30">
        <f t="shared" si="1"/>
        <v>4798181.6071012989</v>
      </c>
      <c r="N31" s="30">
        <f t="shared" si="2"/>
        <v>12522750.338070303</v>
      </c>
      <c r="O31" s="30">
        <v>40687.226528000203</v>
      </c>
      <c r="P31" s="30"/>
      <c r="Q31" s="30">
        <v>196486.30000000002</v>
      </c>
    </row>
    <row r="32" spans="2:17" x14ac:dyDescent="0.25">
      <c r="B32" s="25" t="s">
        <v>85</v>
      </c>
      <c r="C32" s="25" t="s">
        <v>95</v>
      </c>
      <c r="D32" s="25">
        <v>2029</v>
      </c>
      <c r="E32" s="25" t="s">
        <v>49</v>
      </c>
      <c r="F32" s="30">
        <v>1771770381</v>
      </c>
      <c r="G32" s="30">
        <v>1135119395</v>
      </c>
      <c r="H32" s="30">
        <v>1135119395</v>
      </c>
      <c r="I32" s="30">
        <v>20000000</v>
      </c>
      <c r="J32" s="31">
        <v>0.38</v>
      </c>
      <c r="K32" s="31">
        <v>1.0548485035064934</v>
      </c>
      <c r="L32" s="30">
        <f t="shared" si="0"/>
        <v>16287243.652169462</v>
      </c>
      <c r="M32" s="30">
        <f t="shared" si="1"/>
        <v>4524423.4017012995</v>
      </c>
      <c r="N32" s="30">
        <f t="shared" si="2"/>
        <v>11762820.250468163</v>
      </c>
      <c r="O32" s="30">
        <v>0</v>
      </c>
      <c r="P32" s="30"/>
      <c r="Q32" s="30">
        <v>196486.30000000002</v>
      </c>
    </row>
    <row r="33" spans="2:17" x14ac:dyDescent="0.25">
      <c r="B33" s="25" t="s">
        <v>85</v>
      </c>
      <c r="C33" s="25" t="s">
        <v>96</v>
      </c>
      <c r="D33" s="25">
        <v>2030</v>
      </c>
      <c r="E33" s="25" t="s">
        <v>50</v>
      </c>
      <c r="F33" s="30">
        <v>1771770381</v>
      </c>
      <c r="G33" s="30">
        <v>1063241595</v>
      </c>
      <c r="H33" s="30">
        <v>1063241595</v>
      </c>
      <c r="I33" s="30">
        <v>20000000</v>
      </c>
      <c r="J33" s="31">
        <v>0.38</v>
      </c>
      <c r="K33" s="31">
        <v>1.0548485035064934</v>
      </c>
      <c r="L33" s="30">
        <f t="shared" si="0"/>
        <v>15255906.114516072</v>
      </c>
      <c r="M33" s="30">
        <f t="shared" si="1"/>
        <v>4251287.7617012989</v>
      </c>
      <c r="N33" s="30">
        <f t="shared" si="2"/>
        <v>11004618.352814773</v>
      </c>
      <c r="O33" s="30">
        <v>0</v>
      </c>
      <c r="P33" s="30"/>
      <c r="Q33" s="30">
        <v>196486.30000000002</v>
      </c>
    </row>
    <row r="34" spans="2:17" x14ac:dyDescent="0.25">
      <c r="B34" s="25" t="s">
        <v>85</v>
      </c>
      <c r="C34" s="25" t="s">
        <v>97</v>
      </c>
      <c r="D34" s="25">
        <v>2031</v>
      </c>
      <c r="E34" s="25" t="s">
        <v>51</v>
      </c>
      <c r="F34" s="30">
        <v>1771770381</v>
      </c>
      <c r="G34" s="30">
        <v>991524351</v>
      </c>
      <c r="H34" s="30">
        <v>991524351</v>
      </c>
      <c r="I34" s="30">
        <v>20000000</v>
      </c>
      <c r="J34" s="31">
        <v>0.38</v>
      </c>
      <c r="K34" s="31">
        <v>1.0548485035064934</v>
      </c>
      <c r="L34" s="30">
        <f t="shared" si="0"/>
        <v>14226872.312225971</v>
      </c>
      <c r="M34" s="30">
        <f t="shared" si="1"/>
        <v>3978762.2345012985</v>
      </c>
      <c r="N34" s="30">
        <f t="shared" si="2"/>
        <v>10248110.077724673</v>
      </c>
      <c r="O34" s="30">
        <v>0</v>
      </c>
      <c r="P34" s="30"/>
      <c r="Q34" s="30">
        <v>196486.30000000002</v>
      </c>
    </row>
    <row r="35" spans="2:17" x14ac:dyDescent="0.25">
      <c r="B35" s="25" t="s">
        <v>85</v>
      </c>
      <c r="C35" s="25" t="s">
        <v>98</v>
      </c>
      <c r="D35" s="25">
        <v>2032</v>
      </c>
      <c r="E35" s="25" t="s">
        <v>52</v>
      </c>
      <c r="F35" s="30">
        <v>1771770381</v>
      </c>
      <c r="G35" s="30">
        <v>919964452</v>
      </c>
      <c r="H35" s="30">
        <v>919964452</v>
      </c>
      <c r="I35" s="30">
        <v>919964452</v>
      </c>
      <c r="J35" s="31">
        <v>0.38</v>
      </c>
      <c r="K35" s="31">
        <v>1.0548485035064934</v>
      </c>
      <c r="L35" s="30">
        <f t="shared" si="0"/>
        <v>13200096.172313713</v>
      </c>
      <c r="M35" s="30">
        <f t="shared" si="1"/>
        <v>13200096.172313713</v>
      </c>
      <c r="N35" s="30">
        <f t="shared" si="2"/>
        <v>0</v>
      </c>
      <c r="O35" s="30">
        <v>0</v>
      </c>
      <c r="P35" s="30"/>
      <c r="Q35" s="30">
        <v>196486.30000000002</v>
      </c>
    </row>
    <row r="36" spans="2:17" x14ac:dyDescent="0.25">
      <c r="B36" s="25" t="s">
        <v>85</v>
      </c>
      <c r="C36" s="25" t="s">
        <v>99</v>
      </c>
      <c r="D36" s="25">
        <v>2033</v>
      </c>
      <c r="E36" s="25" t="s">
        <v>53</v>
      </c>
      <c r="F36" s="30">
        <v>1771770381</v>
      </c>
      <c r="G36" s="30">
        <v>848558751</v>
      </c>
      <c r="H36" s="30">
        <v>848558751</v>
      </c>
      <c r="I36" s="30">
        <v>848558751</v>
      </c>
      <c r="J36" s="31">
        <v>0.38</v>
      </c>
      <c r="K36" s="31">
        <v>1.0548485035064934</v>
      </c>
      <c r="L36" s="30">
        <f t="shared" si="0"/>
        <v>12175532.540096892</v>
      </c>
      <c r="M36" s="30">
        <f t="shared" si="1"/>
        <v>12175532.54009689</v>
      </c>
      <c r="N36" s="30">
        <f t="shared" si="2"/>
        <v>1.862645149230957E-9</v>
      </c>
      <c r="O36" s="30">
        <v>0</v>
      </c>
      <c r="P36" s="30"/>
      <c r="Q36" s="30">
        <v>196486.30000000002</v>
      </c>
    </row>
    <row r="37" spans="2:17" x14ac:dyDescent="0.25">
      <c r="B37" s="25" t="s">
        <v>85</v>
      </c>
      <c r="C37" s="25" t="s">
        <v>100</v>
      </c>
      <c r="D37" s="25">
        <v>2034</v>
      </c>
      <c r="E37" s="25" t="s">
        <v>54</v>
      </c>
      <c r="F37" s="30">
        <v>1771770381</v>
      </c>
      <c r="G37" s="30">
        <v>777304164</v>
      </c>
      <c r="H37" s="30">
        <v>777304164</v>
      </c>
      <c r="I37" s="30">
        <v>777304164</v>
      </c>
      <c r="J37" s="31">
        <v>0.38</v>
      </c>
      <c r="K37" s="31">
        <v>1.0548485035064934</v>
      </c>
      <c r="L37" s="30">
        <f t="shared" si="0"/>
        <v>11153137.164847659</v>
      </c>
      <c r="M37" s="30">
        <f t="shared" si="1"/>
        <v>11153137.164847659</v>
      </c>
      <c r="N37" s="30">
        <f t="shared" si="2"/>
        <v>0</v>
      </c>
      <c r="O37" s="30">
        <v>0</v>
      </c>
      <c r="P37" s="30"/>
      <c r="Q37" s="30">
        <v>196486.30000000002</v>
      </c>
    </row>
    <row r="38" spans="2:17" x14ac:dyDescent="0.25">
      <c r="B38" s="25" t="s">
        <v>85</v>
      </c>
      <c r="C38" s="25" t="s">
        <v>101</v>
      </c>
      <c r="D38" s="25">
        <v>2035</v>
      </c>
      <c r="E38" s="25" t="s">
        <v>55</v>
      </c>
      <c r="F38" s="30">
        <v>1771770381</v>
      </c>
      <c r="G38" s="30">
        <v>706197669</v>
      </c>
      <c r="H38" s="30">
        <v>706197669</v>
      </c>
      <c r="I38" s="30">
        <v>706197669</v>
      </c>
      <c r="J38" s="31">
        <v>0.38</v>
      </c>
      <c r="K38" s="31">
        <v>1.0548485035064934</v>
      </c>
      <c r="L38" s="30">
        <f t="shared" si="0"/>
        <v>10132866.68544424</v>
      </c>
      <c r="M38" s="30">
        <f t="shared" si="1"/>
        <v>10132866.68544424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102</v>
      </c>
      <c r="D39" s="25">
        <v>2036</v>
      </c>
      <c r="E39" s="25" t="s">
        <v>56</v>
      </c>
      <c r="F39" s="30">
        <v>1771770381</v>
      </c>
      <c r="G39" s="30">
        <v>635236304</v>
      </c>
      <c r="H39" s="30">
        <v>635236304</v>
      </c>
      <c r="I39" s="30">
        <v>635236304</v>
      </c>
      <c r="J39" s="31">
        <v>0.38</v>
      </c>
      <c r="K39" s="31">
        <v>1.0548485035064934</v>
      </c>
      <c r="L39" s="30">
        <f t="shared" si="0"/>
        <v>9114678.6016739588</v>
      </c>
      <c r="M39" s="30">
        <f t="shared" si="1"/>
        <v>9114678.6016739588</v>
      </c>
      <c r="N39" s="30">
        <f t="shared" si="2"/>
        <v>0</v>
      </c>
      <c r="O39" s="30">
        <v>0</v>
      </c>
      <c r="P39" s="30"/>
      <c r="Q39" s="30">
        <v>0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1771770381</v>
      </c>
      <c r="G47" s="33"/>
      <c r="H47" s="33"/>
      <c r="I47" s="33"/>
      <c r="J47" s="33"/>
      <c r="K47" s="33"/>
      <c r="L47" s="33"/>
      <c r="M47" s="33"/>
      <c r="N47" s="34">
        <f>SUM(N16:N45)</f>
        <v>136128109.14577201</v>
      </c>
      <c r="O47" s="34">
        <f t="shared" ref="O47:Q47" si="3">SUM(O16:O45)</f>
        <v>21488928.180999584</v>
      </c>
      <c r="P47" s="34">
        <f t="shared" si="3"/>
        <v>0</v>
      </c>
      <c r="Q47" s="34">
        <f t="shared" si="3"/>
        <v>3143780.7999999993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AAC1B407-CD0B-457C-A0DF-9AEA9A70FD4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2020-07-21T16:46:32Z</dcterms:created>
  <dcterms:modified xsi:type="dcterms:W3CDTF">2020-08-13T17:18:33Z</dcterms:modified>
</cp:coreProperties>
</file>