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31820E15-FC72-453C-B7DB-1662E4095C73}" xr6:coauthVersionLast="45" xr6:coauthVersionMax="45" xr10:uidLastSave="{00000000-0000-0000-0000-000000000000}"/>
  <bookViews>
    <workbookView xWindow="-120" yWindow="-120" windowWidth="29040" windowHeight="15840" xr2:uid="{66150004-6839-44B6-8012-B8AA9AE9BB0C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N43" i="1"/>
  <c r="M41" i="1"/>
  <c r="M40" i="1"/>
  <c r="N40" i="1"/>
  <c r="N39" i="1"/>
  <c r="M39" i="1"/>
  <c r="M35" i="1"/>
  <c r="M33" i="1"/>
  <c r="M25" i="1"/>
  <c r="N22" i="1"/>
  <c r="M21" i="1"/>
  <c r="N20" i="1"/>
  <c r="N19" i="1"/>
  <c r="M19" i="1"/>
  <c r="N18" i="1"/>
  <c r="M17" i="1"/>
  <c r="N16" i="1"/>
  <c r="F47" i="1"/>
  <c r="M31" i="1" l="1"/>
  <c r="M37" i="1"/>
  <c r="M27" i="1"/>
  <c r="M29" i="1"/>
  <c r="M16" i="1"/>
  <c r="M20" i="1"/>
  <c r="L21" i="1"/>
  <c r="N17" i="1"/>
  <c r="M18" i="1"/>
  <c r="L19" i="1"/>
  <c r="N21" i="1"/>
  <c r="M22" i="1"/>
  <c r="M24" i="1"/>
  <c r="M26" i="1"/>
  <c r="L27" i="1"/>
  <c r="N27" i="1" s="1"/>
  <c r="M28" i="1"/>
  <c r="M30" i="1"/>
  <c r="L31" i="1"/>
  <c r="N31" i="1" s="1"/>
  <c r="M32" i="1"/>
  <c r="M34" i="1"/>
  <c r="L35" i="1"/>
  <c r="N35" i="1" s="1"/>
  <c r="M36" i="1"/>
  <c r="M38" i="1"/>
  <c r="L39" i="1"/>
  <c r="N41" i="1"/>
  <c r="M42" i="1"/>
  <c r="L43" i="1"/>
  <c r="N45" i="1"/>
  <c r="L20" i="1"/>
  <c r="L24" i="1"/>
  <c r="N24" i="1" s="1"/>
  <c r="L28" i="1"/>
  <c r="N28" i="1" s="1"/>
  <c r="L32" i="1"/>
  <c r="N32" i="1" s="1"/>
  <c r="L36" i="1"/>
  <c r="L40" i="1"/>
  <c r="N42" i="1"/>
  <c r="M43" i="1"/>
  <c r="L44" i="1"/>
  <c r="L17" i="1"/>
  <c r="L25" i="1"/>
  <c r="N25" i="1" s="1"/>
  <c r="L29" i="1"/>
  <c r="N29" i="1" s="1"/>
  <c r="L33" i="1"/>
  <c r="N33" i="1" s="1"/>
  <c r="L37" i="1"/>
  <c r="N37" i="1" s="1"/>
  <c r="L41" i="1"/>
  <c r="M44" i="1"/>
  <c r="L45" i="1"/>
  <c r="L16" i="1"/>
  <c r="Q47" i="1"/>
  <c r="L18" i="1"/>
  <c r="L22" i="1"/>
  <c r="L26" i="1"/>
  <c r="N26" i="1" s="1"/>
  <c r="L30" i="1"/>
  <c r="N30" i="1" s="1"/>
  <c r="L34" i="1"/>
  <c r="N34" i="1" s="1"/>
  <c r="L38" i="1"/>
  <c r="N38" i="1" s="1"/>
  <c r="L42" i="1"/>
  <c r="N36" i="1" l="1"/>
  <c r="N47" i="1" s="1"/>
  <c r="O47" i="1"/>
</calcChain>
</file>

<file path=xl/sharedStrings.xml><?xml version="1.0" encoding="utf-8"?>
<sst xmlns="http://schemas.openxmlformats.org/spreadsheetml/2006/main" count="263" uniqueCount="106">
  <si>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</si>
  <si>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</si>
  <si>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</si>
  <si>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</si>
  <si>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</si>
  <si>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</si>
  <si>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</si>
  <si>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</si>
  <si>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</si>
  <si>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</si>
  <si>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</si>
  <si>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</si>
  <si>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</si>
  <si>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</si>
  <si>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</si>
  <si>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</si>
  <si>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</si>
  <si>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</si>
  <si>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</si>
  <si>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</si>
  <si>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</si>
  <si>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</si>
  <si>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</si>
  <si>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</si>
  <si>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</si>
  <si>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</si>
  <si>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</si>
  <si>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</si>
  <si>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</si>
  <si>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</si>
  <si>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</si>
  <si>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</si>
  <si>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</si>
  <si>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</si>
  <si>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</si>
  <si>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</si>
  <si>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</si>
  <si>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</si>
  <si>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</si>
  <si>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</si>
  <si>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</si>
  <si>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</si>
  <si>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</si>
  <si>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</si>
  <si>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</si>
  <si>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</si>
  <si>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</si>
  <si>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</si>
  <si>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</si>
  <si>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</si>
  <si>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</si>
  <si>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</si>
  <si>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</si>
  <si>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</si>
  <si>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</si>
  <si>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</si>
  <si>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</si>
  <si>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</si>
  <si>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</si>
  <si>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</si>
  <si>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</si>
  <si>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</si>
  <si>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</si>
  <si>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</si>
  <si>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</si>
  <si>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</si>
  <si>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</si>
  <si>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</si>
  <si>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</si>
  <si>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</si>
  <si>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</si>
  <si>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</si>
  <si>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</si>
  <si>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</si>
  <si>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</si>
  <si>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</si>
  <si>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</si>
  <si>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</si>
  <si>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</si>
  <si>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</si>
  <si>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</si>
  <si>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</si>
  <si>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</si>
  <si>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</si>
  <si>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Paint Rock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</si>
  <si>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</si>
  <si>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</si>
  <si>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</si>
  <si>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</si>
  <si>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</si>
  <si>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</si>
  <si>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</si>
  <si>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</si>
  <si>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</si>
  <si>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</si>
  <si>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</si>
  <si>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</si>
  <si>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</si>
  <si>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</si>
  <si>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</si>
  <si>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</si>
  <si>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</si>
  <si>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</si>
  <si>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09-09-2019</t>
  </si>
  <si>
    <t>048903</t>
  </si>
  <si>
    <t>225DD 8me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</si>
</sst>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4C582F8B-7C91-4778-86D2-DB815A1C8350}"/>
    <cellStyle name="Hyperlink" xfId="1" builtinId="8"/>
    <cellStyle name="Normal" xfId="0" builtinId="0"/>
    <cellStyle name="Normal 5" xfId="2" xr:uid="{4FFA1A60-27EE-46FB-A9A0-C5E8E6E55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CA17-059F-4A77-A520-9FBEC2642562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P23" sqref="P23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1344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2020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 t="s">
        <v>85</v>
      </c>
      <c r="G22" s="26" t="s">
        <v>85</v>
      </c>
      <c r="H22" s="26" t="s">
        <v>85</v>
      </c>
      <c r="I22" s="26" t="s">
        <v>85</v>
      </c>
      <c r="J22" s="28" t="s">
        <v>85</v>
      </c>
      <c r="K22" s="28" t="s">
        <v>85</v>
      </c>
      <c r="L22" s="26" t="str">
        <f t="shared" si="0"/>
        <v/>
      </c>
      <c r="M22" s="26" t="str">
        <f t="shared" si="1"/>
        <v/>
      </c>
      <c r="N22" s="26" t="str">
        <f t="shared" si="2"/>
        <v/>
      </c>
      <c r="O22" s="26" t="s">
        <v>85</v>
      </c>
      <c r="P22" s="26"/>
      <c r="Q22" s="26" t="s">
        <v>85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130000000</v>
      </c>
      <c r="G23" s="30">
        <v>0</v>
      </c>
      <c r="H23" s="30">
        <v>0</v>
      </c>
      <c r="I23" s="30">
        <v>0</v>
      </c>
      <c r="J23" s="31">
        <v>0.27</v>
      </c>
      <c r="K23" s="31">
        <v>1.048365143116883</v>
      </c>
      <c r="L23" s="30">
        <v>0</v>
      </c>
      <c r="M23" s="30">
        <v>0</v>
      </c>
      <c r="N23" s="30">
        <v>0</v>
      </c>
      <c r="O23" s="30">
        <v>0</v>
      </c>
      <c r="P23" s="30"/>
      <c r="Q23" s="30">
        <v>50000</v>
      </c>
    </row>
    <row r="24" spans="2:17" x14ac:dyDescent="0.25">
      <c r="B24" s="25" t="s">
        <v>87</v>
      </c>
      <c r="C24" s="25" t="s">
        <v>88</v>
      </c>
      <c r="D24" s="25">
        <v>2021</v>
      </c>
      <c r="E24" s="25" t="s">
        <v>41</v>
      </c>
      <c r="F24" s="30">
        <v>230500000</v>
      </c>
      <c r="G24" s="30">
        <v>65000000</v>
      </c>
      <c r="H24" s="30">
        <v>65000000</v>
      </c>
      <c r="I24" s="30">
        <v>20000000</v>
      </c>
      <c r="J24" s="31">
        <v>0.27</v>
      </c>
      <c r="K24" s="31">
        <v>1.048365143116883</v>
      </c>
      <c r="L24" s="30">
        <f t="shared" si="0"/>
        <v>856937.343025974</v>
      </c>
      <c r="M24" s="30">
        <f t="shared" si="1"/>
        <v>385173.02862337662</v>
      </c>
      <c r="N24" s="30">
        <f t="shared" si="2"/>
        <v>471764.31440259737</v>
      </c>
      <c r="O24" s="30">
        <v>660384</v>
      </c>
      <c r="P24" s="30"/>
      <c r="Q24" s="30">
        <v>50000</v>
      </c>
    </row>
    <row r="25" spans="2:17" x14ac:dyDescent="0.25">
      <c r="B25" s="25" t="s">
        <v>85</v>
      </c>
      <c r="C25" s="25" t="s">
        <v>89</v>
      </c>
      <c r="D25" s="25">
        <v>2022</v>
      </c>
      <c r="E25" s="25" t="s">
        <v>42</v>
      </c>
      <c r="F25" s="30">
        <v>230500000</v>
      </c>
      <c r="G25" s="30">
        <v>207500000</v>
      </c>
      <c r="H25" s="30">
        <v>207500000</v>
      </c>
      <c r="I25" s="30">
        <v>20000000</v>
      </c>
      <c r="J25" s="31">
        <v>0.27</v>
      </c>
      <c r="K25" s="31">
        <v>1.048365143116883</v>
      </c>
      <c r="L25" s="30">
        <f t="shared" si="0"/>
        <v>2735607.6719675325</v>
      </c>
      <c r="M25" s="30">
        <f t="shared" si="1"/>
        <v>769923.02862337662</v>
      </c>
      <c r="N25" s="30">
        <f t="shared" si="2"/>
        <v>1965684.643344156</v>
      </c>
      <c r="O25" s="30">
        <v>1696177</v>
      </c>
      <c r="P25" s="30"/>
      <c r="Q25" s="30">
        <v>50000</v>
      </c>
    </row>
    <row r="26" spans="2:17" x14ac:dyDescent="0.25">
      <c r="B26" s="25" t="s">
        <v>85</v>
      </c>
      <c r="C26" s="25" t="s">
        <v>90</v>
      </c>
      <c r="D26" s="25">
        <v>2023</v>
      </c>
      <c r="E26" s="25" t="s">
        <v>43</v>
      </c>
      <c r="F26" s="30">
        <v>230500000</v>
      </c>
      <c r="G26" s="30">
        <v>186785000</v>
      </c>
      <c r="H26" s="30">
        <v>186785000</v>
      </c>
      <c r="I26" s="30">
        <v>20000000</v>
      </c>
      <c r="J26" s="31">
        <v>0.27</v>
      </c>
      <c r="K26" s="31">
        <v>1.048365143116883</v>
      </c>
      <c r="L26" s="30">
        <f t="shared" si="0"/>
        <v>2462508.3325708699</v>
      </c>
      <c r="M26" s="30">
        <f t="shared" si="1"/>
        <v>713992.52862337662</v>
      </c>
      <c r="N26" s="30">
        <f t="shared" si="2"/>
        <v>1748515.8039474934</v>
      </c>
      <c r="O26" s="30">
        <v>0</v>
      </c>
      <c r="P26" s="30"/>
      <c r="Q26" s="30">
        <v>50000</v>
      </c>
    </row>
    <row r="27" spans="2:17" x14ac:dyDescent="0.25">
      <c r="B27" s="25" t="s">
        <v>85</v>
      </c>
      <c r="C27" s="25" t="s">
        <v>91</v>
      </c>
      <c r="D27" s="25">
        <v>2024</v>
      </c>
      <c r="E27" s="25" t="s">
        <v>44</v>
      </c>
      <c r="F27" s="30">
        <v>230500000</v>
      </c>
      <c r="G27" s="30">
        <v>166070000</v>
      </c>
      <c r="H27" s="30">
        <v>166070000</v>
      </c>
      <c r="I27" s="30">
        <v>20000000</v>
      </c>
      <c r="J27" s="31">
        <v>0.27</v>
      </c>
      <c r="K27" s="31">
        <v>1.048365143116883</v>
      </c>
      <c r="L27" s="30">
        <f t="shared" si="0"/>
        <v>2189408.9931742079</v>
      </c>
      <c r="M27" s="30">
        <f t="shared" si="1"/>
        <v>658062.02862337662</v>
      </c>
      <c r="N27" s="30">
        <f t="shared" si="2"/>
        <v>1531346.9645508314</v>
      </c>
      <c r="O27" s="30">
        <v>0</v>
      </c>
      <c r="P27" s="30"/>
      <c r="Q27" s="30">
        <v>50000</v>
      </c>
    </row>
    <row r="28" spans="2:17" x14ac:dyDescent="0.25">
      <c r="B28" s="25" t="s">
        <v>85</v>
      </c>
      <c r="C28" s="25" t="s">
        <v>92</v>
      </c>
      <c r="D28" s="25">
        <v>2025</v>
      </c>
      <c r="E28" s="25" t="s">
        <v>45</v>
      </c>
      <c r="F28" s="30">
        <v>230500000</v>
      </c>
      <c r="G28" s="30">
        <v>145355000</v>
      </c>
      <c r="H28" s="30">
        <v>145355000</v>
      </c>
      <c r="I28" s="30">
        <v>20000000</v>
      </c>
      <c r="J28" s="31">
        <v>0.27</v>
      </c>
      <c r="K28" s="31">
        <v>1.048365143116883</v>
      </c>
      <c r="L28" s="30">
        <f t="shared" si="0"/>
        <v>1916309.6537775453</v>
      </c>
      <c r="M28" s="30">
        <f t="shared" si="1"/>
        <v>602131.52862337662</v>
      </c>
      <c r="N28" s="30">
        <f t="shared" si="2"/>
        <v>1314178.1251541688</v>
      </c>
      <c r="O28" s="30">
        <v>0</v>
      </c>
      <c r="P28" s="30"/>
      <c r="Q28" s="30">
        <v>50000</v>
      </c>
    </row>
    <row r="29" spans="2:17" x14ac:dyDescent="0.25">
      <c r="B29" s="25" t="s">
        <v>85</v>
      </c>
      <c r="C29" s="25" t="s">
        <v>93</v>
      </c>
      <c r="D29" s="25">
        <v>2026</v>
      </c>
      <c r="E29" s="25" t="s">
        <v>46</v>
      </c>
      <c r="F29" s="30">
        <v>230500000</v>
      </c>
      <c r="G29" s="30">
        <v>124640000</v>
      </c>
      <c r="H29" s="30">
        <v>124640000</v>
      </c>
      <c r="I29" s="30">
        <v>20000000</v>
      </c>
      <c r="J29" s="31">
        <v>0.27</v>
      </c>
      <c r="K29" s="31">
        <v>1.048365143116883</v>
      </c>
      <c r="L29" s="30">
        <f t="shared" si="0"/>
        <v>1643210.314380883</v>
      </c>
      <c r="M29" s="30">
        <f t="shared" si="1"/>
        <v>546201.02862337662</v>
      </c>
      <c r="N29" s="30">
        <f t="shared" si="2"/>
        <v>1097009.2857575063</v>
      </c>
      <c r="O29" s="30">
        <v>0</v>
      </c>
      <c r="P29" s="30"/>
      <c r="Q29" s="30">
        <v>50000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230500000</v>
      </c>
      <c r="G30" s="30">
        <v>103925000</v>
      </c>
      <c r="H30" s="30">
        <v>103925000</v>
      </c>
      <c r="I30" s="30">
        <v>20000000</v>
      </c>
      <c r="J30" s="31">
        <v>0.27</v>
      </c>
      <c r="K30" s="31">
        <v>1.048365143116883</v>
      </c>
      <c r="L30" s="30">
        <f t="shared" si="0"/>
        <v>1370110.9749842207</v>
      </c>
      <c r="M30" s="30">
        <f t="shared" si="1"/>
        <v>490270.52862337662</v>
      </c>
      <c r="N30" s="30">
        <f t="shared" si="2"/>
        <v>879840.44636084407</v>
      </c>
      <c r="O30" s="30">
        <v>0</v>
      </c>
      <c r="P30" s="30"/>
      <c r="Q30" s="30">
        <v>50000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230500000</v>
      </c>
      <c r="G31" s="30">
        <v>83210000</v>
      </c>
      <c r="H31" s="30">
        <v>83210000</v>
      </c>
      <c r="I31" s="30">
        <v>20000000</v>
      </c>
      <c r="J31" s="31">
        <v>0.27</v>
      </c>
      <c r="K31" s="31">
        <v>1.048365143116883</v>
      </c>
      <c r="L31" s="30">
        <f t="shared" si="0"/>
        <v>1097011.6355875584</v>
      </c>
      <c r="M31" s="30">
        <f t="shared" si="1"/>
        <v>434340.02862337662</v>
      </c>
      <c r="N31" s="30">
        <f t="shared" si="2"/>
        <v>662671.60696418176</v>
      </c>
      <c r="O31" s="30">
        <v>0</v>
      </c>
      <c r="P31" s="30"/>
      <c r="Q31" s="30">
        <v>50000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230500000</v>
      </c>
      <c r="G32" s="30">
        <v>62495000</v>
      </c>
      <c r="H32" s="30">
        <v>62495000</v>
      </c>
      <c r="I32" s="30">
        <v>20000000</v>
      </c>
      <c r="J32" s="31">
        <v>0.27</v>
      </c>
      <c r="K32" s="31">
        <v>1.048365143116883</v>
      </c>
      <c r="L32" s="30">
        <f t="shared" si="0"/>
        <v>823912.29619089607</v>
      </c>
      <c r="M32" s="30">
        <f t="shared" si="1"/>
        <v>378409.52862337662</v>
      </c>
      <c r="N32" s="30">
        <f t="shared" si="2"/>
        <v>445502.76756751945</v>
      </c>
      <c r="O32" s="30">
        <v>0</v>
      </c>
      <c r="P32" s="30"/>
      <c r="Q32" s="30">
        <v>50000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230500000</v>
      </c>
      <c r="G33" s="30">
        <v>41780000</v>
      </c>
      <c r="H33" s="30">
        <v>41780000</v>
      </c>
      <c r="I33" s="30">
        <v>20000000</v>
      </c>
      <c r="J33" s="31">
        <v>0.27</v>
      </c>
      <c r="K33" s="31">
        <v>1.048365143116883</v>
      </c>
      <c r="L33" s="30">
        <f t="shared" si="0"/>
        <v>550812.95679423376</v>
      </c>
      <c r="M33" s="30">
        <f t="shared" si="1"/>
        <v>322479.02862337662</v>
      </c>
      <c r="N33" s="30">
        <f t="shared" si="2"/>
        <v>228333.92817085714</v>
      </c>
      <c r="O33" s="30">
        <v>0</v>
      </c>
      <c r="P33" s="30"/>
      <c r="Q33" s="30">
        <v>50000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230500000</v>
      </c>
      <c r="G34" s="30">
        <v>41765000</v>
      </c>
      <c r="H34" s="30">
        <v>41765000</v>
      </c>
      <c r="I34" s="30">
        <v>41765000</v>
      </c>
      <c r="J34" s="31">
        <v>0.27</v>
      </c>
      <c r="K34" s="31">
        <v>1.048365143116883</v>
      </c>
      <c r="L34" s="30">
        <f t="shared" si="0"/>
        <v>550615.20202276623</v>
      </c>
      <c r="M34" s="30">
        <f t="shared" si="1"/>
        <v>550615.20202276623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230500000</v>
      </c>
      <c r="G35" s="30">
        <v>41750000</v>
      </c>
      <c r="H35" s="30">
        <v>41750000</v>
      </c>
      <c r="I35" s="30">
        <v>41750000</v>
      </c>
      <c r="J35" s="31">
        <v>0.27</v>
      </c>
      <c r="K35" s="31">
        <v>1.048365143116883</v>
      </c>
      <c r="L35" s="30">
        <f t="shared" si="0"/>
        <v>550417.4472512987</v>
      </c>
      <c r="M35" s="30">
        <f t="shared" si="1"/>
        <v>550417.4472512987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230500000</v>
      </c>
      <c r="G36" s="30">
        <v>41735000</v>
      </c>
      <c r="H36" s="30">
        <v>41735000</v>
      </c>
      <c r="I36" s="30">
        <v>41735000</v>
      </c>
      <c r="J36" s="31">
        <v>0.27</v>
      </c>
      <c r="K36" s="31">
        <v>1.048365143116883</v>
      </c>
      <c r="L36" s="30">
        <f t="shared" si="0"/>
        <v>550219.69247983117</v>
      </c>
      <c r="M36" s="30">
        <f t="shared" si="1"/>
        <v>550219.69247983117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230500000</v>
      </c>
      <c r="G37" s="30">
        <v>41720000</v>
      </c>
      <c r="H37" s="30">
        <v>41720000</v>
      </c>
      <c r="I37" s="30">
        <v>41720000</v>
      </c>
      <c r="J37" s="31">
        <v>0.27</v>
      </c>
      <c r="K37" s="31">
        <v>1.048365143116883</v>
      </c>
      <c r="L37" s="30">
        <f t="shared" si="0"/>
        <v>550021.93770836364</v>
      </c>
      <c r="M37" s="30">
        <f t="shared" si="1"/>
        <v>550021.93770836364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102</v>
      </c>
      <c r="D38" s="25">
        <v>2035</v>
      </c>
      <c r="E38" s="25" t="s">
        <v>55</v>
      </c>
      <c r="F38" s="30">
        <v>230500000</v>
      </c>
      <c r="G38" s="30">
        <v>41705000</v>
      </c>
      <c r="H38" s="30">
        <v>41705000</v>
      </c>
      <c r="I38" s="30">
        <v>41705000</v>
      </c>
      <c r="J38" s="31">
        <v>0.27</v>
      </c>
      <c r="K38" s="31">
        <v>1.048365143116883</v>
      </c>
      <c r="L38" s="30">
        <f t="shared" si="0"/>
        <v>549824.1829368961</v>
      </c>
      <c r="M38" s="30">
        <f t="shared" si="1"/>
        <v>549824.1829368961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230500000</v>
      </c>
      <c r="G47" s="33"/>
      <c r="H47" s="33"/>
      <c r="I47" s="33"/>
      <c r="J47" s="33"/>
      <c r="K47" s="33"/>
      <c r="L47" s="33"/>
      <c r="M47" s="33"/>
      <c r="N47" s="34">
        <f>SUM(N16:N45)</f>
        <v>10344847.886220155</v>
      </c>
      <c r="O47" s="34">
        <f t="shared" ref="O47:Q47" si="3">SUM(O16:O45)</f>
        <v>2356561</v>
      </c>
      <c r="P47" s="34">
        <f t="shared" si="3"/>
        <v>0</v>
      </c>
      <c r="Q47" s="34">
        <f t="shared" si="3"/>
        <v>550000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5106C406-022A-473F-B47E-88BFBE2582E4}"/>
  </hyperlinks>
  <pageMargins left="0.7" right="0.7" top="0.75" bottom="0.75" header="0.3" footer="0.3"/>
  <pageSetup paperSize="17" scale="45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2020-07-29T19:32:38Z</dcterms:created>
  <dcterms:modified xsi:type="dcterms:W3CDTF">2020-07-31T17:48:17Z</dcterms:modified>
</cp:coreProperties>
</file>