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D9D41F84-8B62-48FB-B7CF-E0EB606C1C3F}" xr6:coauthVersionLast="45" xr6:coauthVersionMax="45" xr10:uidLastSave="{00000000-0000-0000-0000-000000000000}"/>
  <bookViews>
    <workbookView xWindow="10575" yWindow="645" windowWidth="9900" windowHeight="10080" xr2:uid="{2E71E4BA-B3D6-4739-AB87-BD0D54E4D7D3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M43" i="1"/>
  <c r="N43" i="1"/>
  <c r="M41" i="1"/>
  <c r="N40" i="1"/>
  <c r="M40" i="1"/>
  <c r="M39" i="1"/>
  <c r="N39" i="1"/>
  <c r="M37" i="1"/>
  <c r="M33" i="1"/>
  <c r="M28" i="1"/>
  <c r="M27" i="1"/>
  <c r="M24" i="1"/>
  <c r="M23" i="1"/>
  <c r="N20" i="1"/>
  <c r="M20" i="1"/>
  <c r="M19" i="1"/>
  <c r="N19" i="1"/>
  <c r="N17" i="1"/>
  <c r="M17" i="1"/>
  <c r="N16" i="1"/>
  <c r="M16" i="1"/>
  <c r="F47" i="1"/>
  <c r="L22" i="1" l="1"/>
  <c r="L26" i="1"/>
  <c r="M18" i="1"/>
  <c r="L19" i="1"/>
  <c r="M21" i="1"/>
  <c r="M22" i="1"/>
  <c r="L23" i="1"/>
  <c r="N23" i="1" s="1"/>
  <c r="M25" i="1"/>
  <c r="M26" i="1"/>
  <c r="L27" i="1"/>
  <c r="N27" i="1" s="1"/>
  <c r="M29" i="1"/>
  <c r="M30" i="1"/>
  <c r="M34" i="1"/>
  <c r="M38" i="1"/>
  <c r="L39" i="1"/>
  <c r="N41" i="1"/>
  <c r="M42" i="1"/>
  <c r="L43" i="1"/>
  <c r="N45" i="1"/>
  <c r="L16" i="1"/>
  <c r="L20" i="1"/>
  <c r="N22" i="1"/>
  <c r="L24" i="1"/>
  <c r="N24" i="1" s="1"/>
  <c r="N26" i="1"/>
  <c r="L28" i="1"/>
  <c r="N28" i="1" s="1"/>
  <c r="L32" i="1"/>
  <c r="N32" i="1" s="1"/>
  <c r="L36" i="1"/>
  <c r="N36" i="1" s="1"/>
  <c r="L40" i="1"/>
  <c r="N42" i="1"/>
  <c r="L44" i="1"/>
  <c r="L18" i="1"/>
  <c r="N18" i="1"/>
  <c r="L17" i="1"/>
  <c r="L21" i="1"/>
  <c r="N21" i="1" s="1"/>
  <c r="L25" i="1"/>
  <c r="N25" i="1" s="1"/>
  <c r="L29" i="1"/>
  <c r="N29" i="1" s="1"/>
  <c r="M31" i="1"/>
  <c r="M32" i="1"/>
  <c r="L33" i="1"/>
  <c r="N33" i="1" s="1"/>
  <c r="M35" i="1"/>
  <c r="M36" i="1"/>
  <c r="L37" i="1"/>
  <c r="N37" i="1" s="1"/>
  <c r="L41" i="1"/>
  <c r="L45" i="1"/>
  <c r="L30" i="1"/>
  <c r="N30" i="1" s="1"/>
  <c r="L34" i="1"/>
  <c r="N34" i="1" s="1"/>
  <c r="L38" i="1"/>
  <c r="N38" i="1" s="1"/>
  <c r="L42" i="1"/>
  <c r="O47" i="1" l="1"/>
  <c r="Q47" i="1"/>
  <c r="L35" i="1"/>
  <c r="N35" i="1" s="1"/>
  <c r="L31" i="1"/>
  <c r="N31" i="1" s="1"/>
  <c r="N47" i="1" s="1"/>
</calcChain>
</file>

<file path=xl/sharedStrings.xml><?xml version="1.0" encoding="utf-8"?>
<sst xmlns="http://schemas.openxmlformats.org/spreadsheetml/2006/main" count="247" uniqueCount="106">
  <si>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</si>
  <si>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</si>
  <si>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</si>
  <si>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</si>
  <si>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</si>
  <si>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</si>
  <si>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</si>
  <si>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</si>
  <si>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</si>
  <si>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</si>
  <si>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</si>
  <si>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</si>
  <si>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</si>
  <si>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</si>
  <si>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</si>
  <si>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</si>
  <si>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</si>
  <si>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</si>
  <si>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</si>
  <si>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</si>
  <si>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</si>
  <si>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</si>
  <si>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</si>
  <si>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</si>
  <si>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</si>
  <si>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</si>
  <si>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</si>
  <si>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</si>
  <si>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</si>
  <si>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</si>
  <si>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</si>
  <si>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</si>
  <si>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</si>
  <si>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</si>
  <si>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</si>
  <si>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</si>
  <si>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</si>
  <si>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</si>
  <si>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</si>
  <si>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</si>
  <si>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</si>
  <si>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</si>
  <si>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</si>
  <si>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</si>
  <si>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</si>
  <si>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</si>
  <si>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</si>
  <si>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</si>
  <si>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</si>
  <si>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</si>
  <si>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</si>
  <si>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</si>
  <si>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</si>
  <si>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</si>
  <si>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</si>
  <si>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</si>
  <si>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</si>
  <si>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</si>
  <si>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</si>
  <si>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</si>
  <si>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</si>
  <si>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</si>
  <si>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</si>
  <si>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</si>
  <si>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</si>
  <si>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</si>
  <si>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</si>
  <si>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</si>
  <si>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</si>
  <si>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</si>
  <si>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</si>
  <si>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</si>
  <si>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</si>
  <si>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</si>
  <si>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</si>
  <si>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</si>
  <si>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</si>
  <si>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</si>
  <si>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</si>
  <si>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</si>
  <si>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</si>
  <si>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</si>
  <si>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</si>
  <si>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</si>
  <si>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Calallen Indpendent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</si>
  <si>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</si>
  <si>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</si>
  <si>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</si>
  <si>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</si>
  <si>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</si>
  <si>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</si>
  <si>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</si>
  <si>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</si>
  <si>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</si>
  <si>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</si>
  <si>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</si>
  <si>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</si>
  <si>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</si>
  <si>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</si>
  <si>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</si>
  <si>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</si>
  <si>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</si>
  <si>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</si>
  <si>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09-10-2018</t>
  </si>
  <si>
    <t>178903</t>
  </si>
  <si>
    <t>EPIC Y-Grade Logistics,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</si>
</sst>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B8BF254C-F0DC-4084-9DC0-BE2CCC531850}"/>
    <cellStyle name="Hyperlink" xfId="1" builtinId="8"/>
    <cellStyle name="Normal" xfId="0" builtinId="0"/>
    <cellStyle name="Normal 5" xfId="2" xr:uid="{513EEFB1-A619-434F-B979-0DAC56FBE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412C-1A7C-4186-9D73-32CEA222D651}">
  <sheetPr>
    <tabColor theme="6" tint="-0.249977111117893"/>
    <pageSetUpPr fitToPage="1"/>
  </sheetPr>
  <dimension ref="A1:S69"/>
  <sheetViews>
    <sheetView tabSelected="1" topLeftCell="E1" zoomScale="90" zoomScaleNormal="9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1230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2019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>
        <v>34513107.649999999</v>
      </c>
      <c r="G21" s="26">
        <v>0</v>
      </c>
      <c r="H21" s="26">
        <v>0</v>
      </c>
      <c r="I21" s="26">
        <v>0</v>
      </c>
      <c r="J21" s="28">
        <v>0.23300000000000001</v>
      </c>
      <c r="K21" s="28">
        <v>1.17</v>
      </c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v>0</v>
      </c>
      <c r="P21" s="26"/>
      <c r="Q21" s="26">
        <v>0</v>
      </c>
    </row>
    <row r="22" spans="2:17" x14ac:dyDescent="0.25">
      <c r="B22" s="25" t="s">
        <v>86</v>
      </c>
      <c r="C22" s="25" t="s">
        <v>85</v>
      </c>
      <c r="D22" s="25">
        <v>2019</v>
      </c>
      <c r="E22" s="25" t="s">
        <v>39</v>
      </c>
      <c r="F22" s="26">
        <v>234213323</v>
      </c>
      <c r="G22" s="26">
        <v>10303171</v>
      </c>
      <c r="H22" s="26">
        <v>7534292</v>
      </c>
      <c r="I22" s="26">
        <v>7534292</v>
      </c>
      <c r="J22" s="28">
        <v>0.24299999999999999</v>
      </c>
      <c r="K22" s="28">
        <v>1.0683</v>
      </c>
      <c r="L22" s="26">
        <f t="shared" si="0"/>
        <v>98797.170996000015</v>
      </c>
      <c r="M22" s="26">
        <f t="shared" si="1"/>
        <v>98797.170996000001</v>
      </c>
      <c r="N22" s="26">
        <f t="shared" si="2"/>
        <v>1.4551915228366852E-11</v>
      </c>
      <c r="O22" s="26">
        <v>0</v>
      </c>
      <c r="P22" s="26"/>
      <c r="Q22" s="26">
        <v>0</v>
      </c>
    </row>
    <row r="23" spans="2:17" x14ac:dyDescent="0.25">
      <c r="B23" s="25" t="s">
        <v>87</v>
      </c>
      <c r="C23" s="25" t="s">
        <v>85</v>
      </c>
      <c r="D23" s="25">
        <v>2020</v>
      </c>
      <c r="E23" s="25" t="s">
        <v>40</v>
      </c>
      <c r="F23" s="30">
        <v>400000000</v>
      </c>
      <c r="G23" s="30">
        <v>145350000</v>
      </c>
      <c r="H23" s="30">
        <v>145350000</v>
      </c>
      <c r="I23" s="30">
        <v>145350000</v>
      </c>
      <c r="J23" s="31">
        <v>0.24299999999999999</v>
      </c>
      <c r="K23" s="31">
        <v>1.0548485035064934</v>
      </c>
      <c r="L23" s="30">
        <f t="shared" si="0"/>
        <v>1886422.7998466883</v>
      </c>
      <c r="M23" s="30">
        <f t="shared" si="1"/>
        <v>1886422.7998466881</v>
      </c>
      <c r="N23" s="30">
        <f t="shared" si="2"/>
        <v>2.3283064365386963E-10</v>
      </c>
      <c r="O23" s="30">
        <v>0</v>
      </c>
      <c r="P23" s="30"/>
      <c r="Q23" s="30">
        <v>384032.2</v>
      </c>
    </row>
    <row r="24" spans="2:17" x14ac:dyDescent="0.25">
      <c r="B24" s="25" t="s">
        <v>85</v>
      </c>
      <c r="C24" s="25" t="s">
        <v>88</v>
      </c>
      <c r="D24" s="25">
        <v>2021</v>
      </c>
      <c r="E24" s="25" t="s">
        <v>41</v>
      </c>
      <c r="F24" s="30">
        <v>400000000</v>
      </c>
      <c r="G24" s="30">
        <v>345350000</v>
      </c>
      <c r="H24" s="30">
        <v>345350000</v>
      </c>
      <c r="I24" s="30">
        <v>30000000</v>
      </c>
      <c r="J24" s="31">
        <v>0.24299999999999999</v>
      </c>
      <c r="K24" s="31">
        <v>1.0548485035064934</v>
      </c>
      <c r="L24" s="30">
        <f t="shared" si="0"/>
        <v>4482119.8068596749</v>
      </c>
      <c r="M24" s="30">
        <f t="shared" si="1"/>
        <v>1155655.051051948</v>
      </c>
      <c r="N24" s="30">
        <f t="shared" si="2"/>
        <v>3326464.7558077266</v>
      </c>
      <c r="O24" s="30">
        <v>3919626</v>
      </c>
      <c r="P24" s="30"/>
      <c r="Q24" s="30">
        <v>384032.2</v>
      </c>
    </row>
    <row r="25" spans="2:17" x14ac:dyDescent="0.25">
      <c r="B25" s="25" t="s">
        <v>85</v>
      </c>
      <c r="C25" s="25" t="s">
        <v>89</v>
      </c>
      <c r="D25" s="25">
        <v>2022</v>
      </c>
      <c r="E25" s="25" t="s">
        <v>42</v>
      </c>
      <c r="F25" s="30">
        <v>400000000</v>
      </c>
      <c r="G25" s="30">
        <v>328350000</v>
      </c>
      <c r="H25" s="30">
        <v>328350000</v>
      </c>
      <c r="I25" s="30">
        <v>30000000</v>
      </c>
      <c r="J25" s="31">
        <v>0.24299999999999999</v>
      </c>
      <c r="K25" s="31">
        <v>1.0548485035064934</v>
      </c>
      <c r="L25" s="30">
        <f t="shared" si="0"/>
        <v>4261485.5612635715</v>
      </c>
      <c r="M25" s="30">
        <f t="shared" si="1"/>
        <v>1114345.051051948</v>
      </c>
      <c r="N25" s="30">
        <f t="shared" si="2"/>
        <v>3147140.5102116233</v>
      </c>
      <c r="O25" s="30">
        <v>0</v>
      </c>
      <c r="P25" s="30"/>
      <c r="Q25" s="30">
        <v>384032.2</v>
      </c>
    </row>
    <row r="26" spans="2:17" x14ac:dyDescent="0.25">
      <c r="B26" s="25" t="s">
        <v>85</v>
      </c>
      <c r="C26" s="25" t="s">
        <v>90</v>
      </c>
      <c r="D26" s="25">
        <v>2023</v>
      </c>
      <c r="E26" s="25" t="s">
        <v>43</v>
      </c>
      <c r="F26" s="30">
        <v>400000000</v>
      </c>
      <c r="G26" s="30">
        <v>312200000</v>
      </c>
      <c r="H26" s="30">
        <v>312200000</v>
      </c>
      <c r="I26" s="30">
        <v>30000000</v>
      </c>
      <c r="J26" s="31">
        <v>0.24299999999999999</v>
      </c>
      <c r="K26" s="31">
        <v>1.0548485035064934</v>
      </c>
      <c r="L26" s="30">
        <f t="shared" si="0"/>
        <v>4051883.0279472726</v>
      </c>
      <c r="M26" s="30">
        <f t="shared" si="1"/>
        <v>1075100.551051948</v>
      </c>
      <c r="N26" s="30">
        <f t="shared" si="2"/>
        <v>2976782.4768953249</v>
      </c>
      <c r="O26" s="30">
        <v>0</v>
      </c>
      <c r="P26" s="30"/>
      <c r="Q26" s="30">
        <v>384032.2</v>
      </c>
    </row>
    <row r="27" spans="2:17" x14ac:dyDescent="0.25">
      <c r="B27" s="25" t="s">
        <v>85</v>
      </c>
      <c r="C27" s="25" t="s">
        <v>91</v>
      </c>
      <c r="D27" s="25">
        <v>2024</v>
      </c>
      <c r="E27" s="25" t="s">
        <v>44</v>
      </c>
      <c r="F27" s="30">
        <v>400000000</v>
      </c>
      <c r="G27" s="30">
        <v>296857500</v>
      </c>
      <c r="H27" s="30">
        <v>296857500</v>
      </c>
      <c r="I27" s="30">
        <v>30000000</v>
      </c>
      <c r="J27" s="31">
        <v>0.24299999999999999</v>
      </c>
      <c r="K27" s="31">
        <v>1.0548485035064934</v>
      </c>
      <c r="L27" s="30">
        <f t="shared" si="0"/>
        <v>3852760.621296789</v>
      </c>
      <c r="M27" s="30">
        <f t="shared" si="1"/>
        <v>1037818.276051948</v>
      </c>
      <c r="N27" s="30">
        <f t="shared" si="2"/>
        <v>2814942.3452448412</v>
      </c>
      <c r="O27" s="30">
        <v>0</v>
      </c>
      <c r="P27" s="30"/>
      <c r="Q27" s="30">
        <v>384032.2</v>
      </c>
    </row>
    <row r="28" spans="2:17" x14ac:dyDescent="0.25">
      <c r="B28" s="25" t="s">
        <v>85</v>
      </c>
      <c r="C28" s="25" t="s">
        <v>92</v>
      </c>
      <c r="D28" s="25">
        <v>2025</v>
      </c>
      <c r="E28" s="25" t="s">
        <v>45</v>
      </c>
      <c r="F28" s="30">
        <v>400000000</v>
      </c>
      <c r="G28" s="30">
        <v>282282125</v>
      </c>
      <c r="H28" s="30">
        <v>282282125</v>
      </c>
      <c r="I28" s="30">
        <v>30000000</v>
      </c>
      <c r="J28" s="31">
        <v>0.24299999999999999</v>
      </c>
      <c r="K28" s="31">
        <v>1.0548485035064934</v>
      </c>
      <c r="L28" s="30">
        <f t="shared" si="0"/>
        <v>3663594.3349788291</v>
      </c>
      <c r="M28" s="30">
        <f t="shared" si="1"/>
        <v>1002400.114801948</v>
      </c>
      <c r="N28" s="30">
        <f t="shared" si="2"/>
        <v>2661194.2201768812</v>
      </c>
      <c r="O28" s="30">
        <v>0</v>
      </c>
      <c r="P28" s="30"/>
      <c r="Q28" s="30">
        <v>384032.2</v>
      </c>
    </row>
    <row r="29" spans="2:17" x14ac:dyDescent="0.25">
      <c r="B29" s="25" t="s">
        <v>85</v>
      </c>
      <c r="C29" s="25" t="s">
        <v>93</v>
      </c>
      <c r="D29" s="25">
        <v>2026</v>
      </c>
      <c r="E29" s="25" t="s">
        <v>46</v>
      </c>
      <c r="F29" s="30">
        <v>400000000</v>
      </c>
      <c r="G29" s="30">
        <v>268435519</v>
      </c>
      <c r="H29" s="30">
        <v>268435519</v>
      </c>
      <c r="I29" s="30">
        <v>30000000</v>
      </c>
      <c r="J29" s="31">
        <v>0.24299999999999999</v>
      </c>
      <c r="K29" s="31">
        <v>1.0548485035064934</v>
      </c>
      <c r="L29" s="30">
        <f t="shared" si="0"/>
        <v>3483886.3662213888</v>
      </c>
      <c r="M29" s="30">
        <f t="shared" si="1"/>
        <v>968752.86222194799</v>
      </c>
      <c r="N29" s="30">
        <f t="shared" si="2"/>
        <v>2515133.5039994409</v>
      </c>
      <c r="O29" s="30">
        <v>0</v>
      </c>
      <c r="P29" s="30"/>
      <c r="Q29" s="30">
        <v>384032.2</v>
      </c>
    </row>
    <row r="30" spans="2:17" x14ac:dyDescent="0.25">
      <c r="B30" s="25" t="s">
        <v>85</v>
      </c>
      <c r="C30" s="25" t="s">
        <v>94</v>
      </c>
      <c r="D30" s="25">
        <v>2027</v>
      </c>
      <c r="E30" s="25" t="s">
        <v>47</v>
      </c>
      <c r="F30" s="30">
        <v>400000000</v>
      </c>
      <c r="G30" s="30">
        <v>255281243</v>
      </c>
      <c r="H30" s="30">
        <v>255281243</v>
      </c>
      <c r="I30" s="30">
        <v>30000000</v>
      </c>
      <c r="J30" s="31">
        <v>0.24299999999999999</v>
      </c>
      <c r="K30" s="31">
        <v>1.0548485035064934</v>
      </c>
      <c r="L30" s="30">
        <f t="shared" si="0"/>
        <v>3313163.7920082752</v>
      </c>
      <c r="M30" s="30">
        <f t="shared" si="1"/>
        <v>936787.97154194792</v>
      </c>
      <c r="N30" s="30">
        <f t="shared" si="2"/>
        <v>2376375.8204663275</v>
      </c>
      <c r="O30" s="30">
        <v>0</v>
      </c>
      <c r="P30" s="30"/>
      <c r="Q30" s="30">
        <v>384032.2</v>
      </c>
    </row>
    <row r="31" spans="2:17" x14ac:dyDescent="0.25">
      <c r="B31" s="25" t="s">
        <v>85</v>
      </c>
      <c r="C31" s="25" t="s">
        <v>95</v>
      </c>
      <c r="D31" s="25">
        <v>2028</v>
      </c>
      <c r="E31" s="25" t="s">
        <v>48</v>
      </c>
      <c r="F31" s="30">
        <v>400000000</v>
      </c>
      <c r="G31" s="30">
        <v>242784681</v>
      </c>
      <c r="H31" s="30">
        <v>242784681</v>
      </c>
      <c r="I31" s="30">
        <v>30000000</v>
      </c>
      <c r="J31" s="31">
        <v>0.24299999999999999</v>
      </c>
      <c r="K31" s="31">
        <v>1.0548485035064934</v>
      </c>
      <c r="L31" s="30">
        <f t="shared" si="0"/>
        <v>3150977.3491015141</v>
      </c>
      <c r="M31" s="30">
        <f t="shared" si="1"/>
        <v>906421.325881948</v>
      </c>
      <c r="N31" s="30">
        <f t="shared" si="2"/>
        <v>2244556.0232195659</v>
      </c>
      <c r="O31" s="30">
        <v>0</v>
      </c>
      <c r="P31" s="30"/>
      <c r="Q31" s="30">
        <v>384032.2</v>
      </c>
    </row>
    <row r="32" spans="2:17" x14ac:dyDescent="0.25">
      <c r="B32" s="25" t="s">
        <v>85</v>
      </c>
      <c r="C32" s="25" t="s">
        <v>96</v>
      </c>
      <c r="D32" s="25">
        <v>2029</v>
      </c>
      <c r="E32" s="25" t="s">
        <v>49</v>
      </c>
      <c r="F32" s="30">
        <v>400000000</v>
      </c>
      <c r="G32" s="30">
        <v>230912947</v>
      </c>
      <c r="H32" s="30">
        <v>230912947</v>
      </c>
      <c r="I32" s="30">
        <v>30000000</v>
      </c>
      <c r="J32" s="31">
        <v>0.24299999999999999</v>
      </c>
      <c r="K32" s="31">
        <v>1.0548485035064934</v>
      </c>
      <c r="L32" s="30">
        <f t="shared" si="0"/>
        <v>2996900.2270422424</v>
      </c>
      <c r="M32" s="30">
        <f t="shared" si="1"/>
        <v>877573.01226194797</v>
      </c>
      <c r="N32" s="30">
        <f t="shared" si="2"/>
        <v>2119327.2147802943</v>
      </c>
      <c r="O32" s="30">
        <v>0</v>
      </c>
      <c r="P32" s="30"/>
      <c r="Q32" s="30">
        <v>384032.2</v>
      </c>
    </row>
    <row r="33" spans="2:17" x14ac:dyDescent="0.25">
      <c r="B33" s="25" t="s">
        <v>85</v>
      </c>
      <c r="C33" s="25" t="s">
        <v>97</v>
      </c>
      <c r="D33" s="25">
        <v>2030</v>
      </c>
      <c r="E33" s="25" t="s">
        <v>50</v>
      </c>
      <c r="F33" s="30">
        <v>400000000</v>
      </c>
      <c r="G33" s="30">
        <v>219634799</v>
      </c>
      <c r="H33" s="30">
        <v>219634799</v>
      </c>
      <c r="I33" s="30">
        <v>30000000</v>
      </c>
      <c r="J33" s="31">
        <v>0.24299999999999999</v>
      </c>
      <c r="K33" s="31">
        <v>1.0548485035064934</v>
      </c>
      <c r="L33" s="30">
        <f t="shared" si="0"/>
        <v>2850526.9520009952</v>
      </c>
      <c r="M33" s="30">
        <f t="shared" si="1"/>
        <v>850167.11262194801</v>
      </c>
      <c r="N33" s="30">
        <f t="shared" si="2"/>
        <v>2000359.839379047</v>
      </c>
      <c r="O33" s="30">
        <v>0</v>
      </c>
      <c r="P33" s="30"/>
      <c r="Q33" s="30">
        <v>384032.2</v>
      </c>
    </row>
    <row r="34" spans="2:17" x14ac:dyDescent="0.25">
      <c r="B34" s="25" t="s">
        <v>85</v>
      </c>
      <c r="C34" s="25" t="s">
        <v>98</v>
      </c>
      <c r="D34" s="25">
        <v>2031</v>
      </c>
      <c r="E34" s="25" t="s">
        <v>51</v>
      </c>
      <c r="F34" s="30">
        <v>400000000</v>
      </c>
      <c r="G34" s="30">
        <v>208920559</v>
      </c>
      <c r="H34" s="30">
        <v>208920559</v>
      </c>
      <c r="I34" s="30">
        <v>208920559</v>
      </c>
      <c r="J34" s="31">
        <v>0.24299999999999999</v>
      </c>
      <c r="K34" s="31">
        <v>1.0548485035064934</v>
      </c>
      <c r="L34" s="30">
        <f t="shared" si="0"/>
        <v>2711472.3484989009</v>
      </c>
      <c r="M34" s="30">
        <f t="shared" si="1"/>
        <v>2711472.3484989004</v>
      </c>
      <c r="N34" s="30">
        <f t="shared" si="2"/>
        <v>4.6566128730773926E-10</v>
      </c>
      <c r="O34" s="30">
        <v>0</v>
      </c>
      <c r="P34" s="30"/>
      <c r="Q34" s="30">
        <v>384032.2</v>
      </c>
    </row>
    <row r="35" spans="2:17" x14ac:dyDescent="0.25">
      <c r="B35" s="25" t="s">
        <v>85</v>
      </c>
      <c r="C35" s="25" t="s">
        <v>99</v>
      </c>
      <c r="D35" s="25">
        <v>2032</v>
      </c>
      <c r="E35" s="25" t="s">
        <v>52</v>
      </c>
      <c r="F35" s="30">
        <v>400000000</v>
      </c>
      <c r="G35" s="30">
        <v>198742031</v>
      </c>
      <c r="H35" s="30">
        <v>198742031</v>
      </c>
      <c r="I35" s="30">
        <v>198742031</v>
      </c>
      <c r="J35" s="31">
        <v>0.24299999999999999</v>
      </c>
      <c r="K35" s="31">
        <v>1.0548485035064934</v>
      </c>
      <c r="L35" s="30">
        <f t="shared" si="0"/>
        <v>2579370.4751719115</v>
      </c>
      <c r="M35" s="30">
        <f t="shared" si="1"/>
        <v>2579370.4751719111</v>
      </c>
      <c r="N35" s="30">
        <f t="shared" si="2"/>
        <v>4.6566128730773926E-10</v>
      </c>
      <c r="O35" s="30">
        <v>0</v>
      </c>
      <c r="P35" s="30"/>
      <c r="Q35" s="30">
        <v>384032.2</v>
      </c>
    </row>
    <row r="36" spans="2:17" x14ac:dyDescent="0.25">
      <c r="B36" s="25" t="s">
        <v>85</v>
      </c>
      <c r="C36" s="25" t="s">
        <v>100</v>
      </c>
      <c r="D36" s="25">
        <v>2033</v>
      </c>
      <c r="E36" s="25" t="s">
        <v>53</v>
      </c>
      <c r="F36" s="30">
        <v>400000000</v>
      </c>
      <c r="G36" s="30">
        <v>189072430</v>
      </c>
      <c r="H36" s="30">
        <v>189072430</v>
      </c>
      <c r="I36" s="30">
        <v>189072430</v>
      </c>
      <c r="J36" s="31">
        <v>0.24299999999999999</v>
      </c>
      <c r="K36" s="31">
        <v>1.0548485035064934</v>
      </c>
      <c r="L36" s="30">
        <f t="shared" si="0"/>
        <v>2453873.7032983624</v>
      </c>
      <c r="M36" s="30">
        <f t="shared" si="1"/>
        <v>2453873.703298362</v>
      </c>
      <c r="N36" s="30">
        <f t="shared" si="2"/>
        <v>4.6566128730773926E-10</v>
      </c>
      <c r="O36" s="30">
        <v>0</v>
      </c>
      <c r="P36" s="30"/>
      <c r="Q36" s="30">
        <v>384032.2</v>
      </c>
    </row>
    <row r="37" spans="2:17" x14ac:dyDescent="0.25">
      <c r="B37" s="25" t="s">
        <v>85</v>
      </c>
      <c r="C37" s="25" t="s">
        <v>101</v>
      </c>
      <c r="D37" s="25">
        <v>2034</v>
      </c>
      <c r="E37" s="25" t="s">
        <v>54</v>
      </c>
      <c r="F37" s="30">
        <v>400000000</v>
      </c>
      <c r="G37" s="30">
        <v>179886308</v>
      </c>
      <c r="H37" s="30">
        <v>179886308</v>
      </c>
      <c r="I37" s="30">
        <v>179886308</v>
      </c>
      <c r="J37" s="31">
        <v>0.24299999999999999</v>
      </c>
      <c r="K37" s="31">
        <v>1.0548485035064934</v>
      </c>
      <c r="L37" s="30">
        <f t="shared" si="0"/>
        <v>2334651.7563910815</v>
      </c>
      <c r="M37" s="30">
        <f t="shared" si="1"/>
        <v>2334651.7563910815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102</v>
      </c>
      <c r="D38" s="25">
        <v>2035</v>
      </c>
      <c r="E38" s="25" t="s">
        <v>55</v>
      </c>
      <c r="F38" s="30">
        <v>400000000</v>
      </c>
      <c r="G38" s="30">
        <v>171159493</v>
      </c>
      <c r="H38" s="30">
        <v>171159493</v>
      </c>
      <c r="I38" s="30">
        <v>171159493</v>
      </c>
      <c r="J38" s="31">
        <v>0.24299999999999999</v>
      </c>
      <c r="K38" s="31">
        <v>1.0548485035064934</v>
      </c>
      <c r="L38" s="30">
        <f t="shared" si="0"/>
        <v>2221390.9185098014</v>
      </c>
      <c r="M38" s="30">
        <f t="shared" si="1"/>
        <v>2221390.9185098014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400000000</v>
      </c>
      <c r="G47" s="33"/>
      <c r="H47" s="33"/>
      <c r="I47" s="33"/>
      <c r="J47" s="33"/>
      <c r="K47" s="33"/>
      <c r="L47" s="33"/>
      <c r="M47" s="33"/>
      <c r="N47" s="34">
        <f>SUM(N16:N45)</f>
        <v>26182276.710181072</v>
      </c>
      <c r="O47" s="34">
        <f t="shared" ref="O47:Q47" si="3">SUM(O16:O45)</f>
        <v>3919626</v>
      </c>
      <c r="P47" s="34">
        <f t="shared" si="3"/>
        <v>0</v>
      </c>
      <c r="Q47" s="34">
        <f t="shared" si="3"/>
        <v>5376450.8000000017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A6F6A2CE-C955-45AA-B87A-012E8B255AA2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2020-08-04T20:01:09Z</dcterms:created>
  <dcterms:modified xsi:type="dcterms:W3CDTF">2020-08-04T20:02:35Z</dcterms:modified>
</cp:coreProperties>
</file>