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7C665E1C-E8FE-4D70-BB29-1707B44E637E}" xr6:coauthVersionLast="45" xr6:coauthVersionMax="45" xr10:uidLastSave="{00000000-0000-0000-0000-000000000000}"/>
  <bookViews>
    <workbookView xWindow="-120" yWindow="-120" windowWidth="29040" windowHeight="15840" xr2:uid="{641607FD-F2C1-4714-B2E5-33A66FD23585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L45" i="1"/>
  <c r="M45" i="1"/>
  <c r="N43" i="1"/>
  <c r="M43" i="1"/>
  <c r="L43" i="1"/>
  <c r="L42" i="1"/>
  <c r="N40" i="1"/>
  <c r="M40" i="1"/>
  <c r="L40" i="1"/>
  <c r="N39" i="1"/>
  <c r="M39" i="1"/>
  <c r="L39" i="1"/>
  <c r="N38" i="1"/>
  <c r="L38" i="1"/>
  <c r="L37" i="1"/>
  <c r="M37" i="1"/>
  <c r="M35" i="1"/>
  <c r="L35" i="1"/>
  <c r="N35" i="1" s="1"/>
  <c r="L34" i="1"/>
  <c r="L30" i="1"/>
  <c r="M28" i="1"/>
  <c r="M26" i="1"/>
  <c r="L26" i="1"/>
  <c r="L23" i="1"/>
  <c r="M20" i="1"/>
  <c r="M18" i="1"/>
  <c r="L18" i="1"/>
  <c r="L17" i="1"/>
  <c r="N16" i="1"/>
  <c r="M16" i="1"/>
  <c r="L16" i="1"/>
  <c r="F47" i="1"/>
  <c r="L25" i="1" l="1"/>
  <c r="M23" i="1"/>
  <c r="N23" i="1" s="1"/>
  <c r="M34" i="1"/>
  <c r="N34" i="1" s="1"/>
  <c r="N37" i="1"/>
  <c r="M42" i="1"/>
  <c r="N45" i="1"/>
  <c r="N18" i="1"/>
  <c r="L20" i="1"/>
  <c r="L22" i="1"/>
  <c r="N26" i="1"/>
  <c r="L28" i="1"/>
  <c r="N28" i="1" s="1"/>
  <c r="L36" i="1"/>
  <c r="N42" i="1"/>
  <c r="L44" i="1"/>
  <c r="L33" i="1"/>
  <c r="N33" i="1" s="1"/>
  <c r="M36" i="1"/>
  <c r="L41" i="1"/>
  <c r="M44" i="1"/>
  <c r="N20" i="1"/>
  <c r="M25" i="1"/>
  <c r="Q47" i="1"/>
  <c r="M33" i="1"/>
  <c r="N36" i="1"/>
  <c r="M41" i="1"/>
  <c r="N44" i="1"/>
  <c r="M17" i="1"/>
  <c r="N17" i="1"/>
  <c r="L19" i="1"/>
  <c r="N25" i="1"/>
  <c r="L27" i="1"/>
  <c r="M29" i="1"/>
  <c r="M30" i="1"/>
  <c r="N30" i="1" s="1"/>
  <c r="M38" i="1"/>
  <c r="N41" i="1"/>
  <c r="O47" i="1"/>
  <c r="M19" i="1"/>
  <c r="M27" i="1"/>
  <c r="N19" i="1"/>
  <c r="L29" i="1"/>
  <c r="N27" i="1" l="1"/>
  <c r="N29" i="1"/>
  <c r="M24" i="1"/>
  <c r="L24" i="1"/>
  <c r="N24" i="1" s="1"/>
  <c r="M22" i="1"/>
  <c r="M31" i="1"/>
  <c r="L31" i="1"/>
  <c r="M32" i="1"/>
  <c r="L32" i="1"/>
  <c r="N22" i="1"/>
  <c r="N32" i="1" l="1"/>
  <c r="N31" i="1"/>
  <c r="N47" i="1" s="1"/>
</calcChain>
</file>

<file path=xl/sharedStrings.xml><?xml version="1.0" encoding="utf-8"?>
<sst xmlns="http://schemas.openxmlformats.org/spreadsheetml/2006/main" count="262" uniqueCount="106">
  <si>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</si>
  <si>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</si>
  <si>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</si>
  <si>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</si>
  <si>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</si>
  <si>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</si>
  <si>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</si>
  <si>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</si>
  <si>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</si>
  <si>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</si>
  <si>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</si>
  <si>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</si>
  <si>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</si>
  <si>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</si>
  <si>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</si>
  <si>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</si>
  <si>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</si>
  <si>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</si>
  <si>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</si>
  <si>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</si>
  <si>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</si>
  <si>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</si>
  <si>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</si>
  <si>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</si>
  <si>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</si>
  <si>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</si>
  <si>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</si>
  <si>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</si>
  <si>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</si>
  <si>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</si>
  <si>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</si>
  <si>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</si>
  <si>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</si>
  <si>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</si>
  <si>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</si>
  <si>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</si>
  <si>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</si>
  <si>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</si>
  <si>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</si>
  <si>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</si>
  <si>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</si>
  <si>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</si>
  <si>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</si>
  <si>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</si>
  <si>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</si>
  <si>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</si>
  <si>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</si>
  <si>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</si>
  <si>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</si>
  <si>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</si>
  <si>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</si>
  <si>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</si>
  <si>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</si>
  <si>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</si>
  <si>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</si>
  <si>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</si>
  <si>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</si>
  <si>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</si>
  <si>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</si>
  <si>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</si>
  <si>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</si>
  <si>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</si>
  <si>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</si>
  <si>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</si>
  <si>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</si>
  <si>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</si>
  <si>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</si>
  <si>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</si>
  <si>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</si>
  <si>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</si>
  <si>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</si>
  <si>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</si>
  <si>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</si>
  <si>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</si>
  <si>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</si>
  <si>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</si>
  <si>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</si>
  <si>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</si>
  <si>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</si>
  <si>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</si>
  <si>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</si>
  <si>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</si>
  <si>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</si>
  <si>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</si>
  <si>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</si>
  <si>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</si>
  <si>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</si>
  <si>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</si>
  <si>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</si>
  <si>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</si>
  <si>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</si>
  <si>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</si>
  <si>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</si>
  <si>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</si>
  <si>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</si>
  <si>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</si>
  <si>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</si>
  <si>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</si>
  <si>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</si>
  <si>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</si>
  <si>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</si>
  <si>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</si>
  <si>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12-14-2017</t>
  </si>
  <si>
    <t>012901</t>
  </si>
  <si>
    <t>Seymour Hills Wind Project, LLC</t>
  </si>
  <si>
    <t>Seymour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</si>
</sst>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"/>
    <numFmt numFmtId="167" formatCode="&quot;$&quot;#,##0.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2" fillId="0" borderId="0" xfId="2"/>
    <xf numFmtId="0" fontId="2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2" applyFont="1"/>
    <xf numFmtId="0" fontId="8" fillId="0" borderId="0" xfId="2" applyFont="1"/>
    <xf numFmtId="0" fontId="9" fillId="0" borderId="0" xfId="2" applyFont="1"/>
    <xf numFmtId="0" fontId="2" fillId="0" borderId="1" xfId="2" applyBorder="1" applyAlignment="1">
      <alignment horizontal="right"/>
    </xf>
    <xf numFmtId="164" fontId="2" fillId="0" borderId="2" xfId="2" applyNumberFormat="1" applyBorder="1" applyAlignment="1">
      <alignment horizontal="center"/>
    </xf>
    <xf numFmtId="0" fontId="2" fillId="0" borderId="3" xfId="2" applyBorder="1"/>
    <xf numFmtId="0" fontId="2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2" fillId="0" borderId="0" xfId="2" applyNumberFormat="1"/>
    <xf numFmtId="0" fontId="2" fillId="0" borderId="0" xfId="2" applyAlignment="1">
      <alignment horizontal="right"/>
    </xf>
    <xf numFmtId="165" fontId="2" fillId="0" borderId="0" xfId="2" applyNumberFormat="1"/>
    <xf numFmtId="1" fontId="2" fillId="0" borderId="0" xfId="2" applyNumberFormat="1"/>
    <xf numFmtId="0" fontId="2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2" xfId="2" applyBorder="1" applyAlignment="1">
      <alignment horizontal="center"/>
    </xf>
    <xf numFmtId="165" fontId="2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2" fillId="2" borderId="2" xfId="2" applyNumberFormat="1" applyFill="1" applyBorder="1" applyAlignment="1">
      <alignment horizontal="right"/>
    </xf>
    <xf numFmtId="0" fontId="2" fillId="2" borderId="2" xfId="2" applyFill="1" applyBorder="1" applyAlignment="1">
      <alignment horizontal="right"/>
    </xf>
    <xf numFmtId="165" fontId="2" fillId="3" borderId="2" xfId="2" applyNumberFormat="1" applyFill="1" applyBorder="1" applyAlignment="1">
      <alignment horizontal="right"/>
    </xf>
    <xf numFmtId="166" fontId="2" fillId="3" borderId="2" xfId="2" applyNumberFormat="1" applyFill="1" applyBorder="1" applyAlignment="1">
      <alignment horizontal="right"/>
    </xf>
    <xf numFmtId="167" fontId="2" fillId="3" borderId="2" xfId="2" applyNumberFormat="1" applyFill="1" applyBorder="1" applyAlignment="1">
      <alignment horizontal="right"/>
    </xf>
    <xf numFmtId="0" fontId="2" fillId="0" borderId="2" xfId="2" applyBorder="1"/>
    <xf numFmtId="165" fontId="2" fillId="0" borderId="2" xfId="2" applyNumberFormat="1" applyBorder="1"/>
    <xf numFmtId="165" fontId="2" fillId="0" borderId="2" xfId="2" applyNumberFormat="1" applyBorder="1" applyAlignment="1">
      <alignment horizontal="center"/>
    </xf>
    <xf numFmtId="0" fontId="2" fillId="0" borderId="5" xfId="2" applyBorder="1" applyAlignment="1">
      <alignment horizontal="left"/>
    </xf>
    <xf numFmtId="0" fontId="2" fillId="0" borderId="5" xfId="2" applyBorder="1"/>
    <xf numFmtId="0" fontId="10" fillId="2" borderId="2" xfId="2" applyFont="1" applyFill="1" applyBorder="1" applyAlignment="1">
      <alignment horizontal="left"/>
    </xf>
    <xf numFmtId="0" fontId="2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2" fillId="3" borderId="0" xfId="2" applyFill="1"/>
    <xf numFmtId="0" fontId="10" fillId="0" borderId="0" xfId="2" applyFont="1" applyAlignment="1">
      <alignment horizontal="left"/>
    </xf>
    <xf numFmtId="0" fontId="11" fillId="0" borderId="6" xfId="1" applyBorder="1" applyAlignment="1">
      <alignment horizontal="left"/>
    </xf>
  </cellXfs>
  <cellStyles count="5">
    <cellStyle name="Comma 4" xfId="4" xr:uid="{58A56238-38CD-49C5-9A73-AA36015D0687}"/>
    <cellStyle name="Currency 3" xfId="3" xr:uid="{5654A8C9-4B23-4B75-8609-BE411DCCE52B}"/>
    <cellStyle name="Hyperlink" xfId="1" builtinId="8"/>
    <cellStyle name="Normal" xfId="0" builtinId="0"/>
    <cellStyle name="Normal 5" xfId="2" xr:uid="{AD461DFC-1A06-4ACC-A890-5F589F94A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4E5D4-68CB-4FDD-9214-A2CCC36D9D73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A9" sqref="A9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103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1202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105</v>
      </c>
    </row>
    <row r="7" spans="1:19" x14ac:dyDescent="0.25">
      <c r="G7" s="15" t="s">
        <v>7</v>
      </c>
      <c r="H7" s="14" t="s">
        <v>104</v>
      </c>
    </row>
    <row r="8" spans="1:19" x14ac:dyDescent="0.25">
      <c r="G8" s="15" t="s">
        <v>8</v>
      </c>
      <c r="H8" s="16">
        <v>25000000</v>
      </c>
    </row>
    <row r="9" spans="1:19" x14ac:dyDescent="0.25">
      <c r="G9" s="15" t="s">
        <v>9</v>
      </c>
      <c r="H9" s="14" t="s">
        <v>102</v>
      </c>
      <c r="I9" s="11"/>
    </row>
    <row r="10" spans="1:19" x14ac:dyDescent="0.25">
      <c r="G10" s="15" t="s">
        <v>10</v>
      </c>
      <c r="H10" s="17">
        <v>2018</v>
      </c>
      <c r="I10" s="11"/>
      <c r="O10" s="2" t="s">
        <v>11</v>
      </c>
    </row>
    <row r="11" spans="1:19" x14ac:dyDescent="0.25">
      <c r="G11" s="15" t="s">
        <v>12</v>
      </c>
      <c r="H11" s="17">
        <v>2019</v>
      </c>
    </row>
    <row r="12" spans="1:19" x14ac:dyDescent="0.25">
      <c r="A12" s="18"/>
      <c r="G12" s="19" t="s">
        <v>13</v>
      </c>
      <c r="H12" s="17">
        <v>2018</v>
      </c>
      <c r="I12" s="2" t="s">
        <v>14</v>
      </c>
    </row>
    <row r="13" spans="1:19" x14ac:dyDescent="0.25">
      <c r="G13" s="19" t="s">
        <v>15</v>
      </c>
      <c r="H13" s="17">
        <v>2033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84</v>
      </c>
      <c r="C16" s="25" t="s">
        <v>84</v>
      </c>
      <c r="D16" s="25">
        <v>2013</v>
      </c>
      <c r="E16" s="25" t="s">
        <v>33</v>
      </c>
      <c r="F16" s="26" t="s">
        <v>84</v>
      </c>
      <c r="G16" s="26" t="s">
        <v>84</v>
      </c>
      <c r="H16" s="26" t="s">
        <v>84</v>
      </c>
      <c r="I16" s="26" t="s">
        <v>84</v>
      </c>
      <c r="J16" s="27" t="s">
        <v>84</v>
      </c>
      <c r="K16" s="28" t="s">
        <v>84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84</v>
      </c>
      <c r="P16" s="26"/>
      <c r="Q16" s="26" t="s">
        <v>84</v>
      </c>
    </row>
    <row r="17" spans="2:17" ht="15.75" customHeight="1" x14ac:dyDescent="0.25">
      <c r="B17" s="25" t="s">
        <v>84</v>
      </c>
      <c r="C17" s="25" t="s">
        <v>84</v>
      </c>
      <c r="D17" s="25">
        <v>2014</v>
      </c>
      <c r="E17" s="25" t="s">
        <v>34</v>
      </c>
      <c r="F17" s="26" t="s">
        <v>84</v>
      </c>
      <c r="G17" s="26" t="s">
        <v>84</v>
      </c>
      <c r="H17" s="26" t="s">
        <v>84</v>
      </c>
      <c r="I17" s="26" t="s">
        <v>84</v>
      </c>
      <c r="J17" s="28" t="s">
        <v>84</v>
      </c>
      <c r="K17" s="28" t="s">
        <v>84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84</v>
      </c>
      <c r="P17" s="26"/>
      <c r="Q17" s="26" t="s">
        <v>84</v>
      </c>
    </row>
    <row r="18" spans="2:17" x14ac:dyDescent="0.25">
      <c r="B18" s="25" t="s">
        <v>84</v>
      </c>
      <c r="C18" s="25" t="s">
        <v>84</v>
      </c>
      <c r="D18" s="25">
        <v>2015</v>
      </c>
      <c r="E18" s="25" t="s">
        <v>35</v>
      </c>
      <c r="F18" s="26" t="s">
        <v>84</v>
      </c>
      <c r="G18" s="26" t="s">
        <v>84</v>
      </c>
      <c r="H18" s="26" t="s">
        <v>84</v>
      </c>
      <c r="I18" s="26" t="s">
        <v>84</v>
      </c>
      <c r="J18" s="28" t="s">
        <v>84</v>
      </c>
      <c r="K18" s="28" t="s">
        <v>84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84</v>
      </c>
      <c r="P18" s="26"/>
      <c r="Q18" s="26" t="s">
        <v>84</v>
      </c>
    </row>
    <row r="19" spans="2:17" x14ac:dyDescent="0.25">
      <c r="B19" s="25" t="s">
        <v>84</v>
      </c>
      <c r="C19" s="25" t="s">
        <v>84</v>
      </c>
      <c r="D19" s="25">
        <v>2016</v>
      </c>
      <c r="E19" s="25" t="s">
        <v>36</v>
      </c>
      <c r="F19" s="26" t="s">
        <v>84</v>
      </c>
      <c r="G19" s="26" t="s">
        <v>84</v>
      </c>
      <c r="H19" s="26" t="s">
        <v>84</v>
      </c>
      <c r="I19" s="26" t="s">
        <v>84</v>
      </c>
      <c r="J19" s="28" t="s">
        <v>84</v>
      </c>
      <c r="K19" s="28" t="s">
        <v>84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84</v>
      </c>
      <c r="P19" s="26"/>
      <c r="Q19" s="26" t="s">
        <v>84</v>
      </c>
    </row>
    <row r="20" spans="2:17" x14ac:dyDescent="0.25">
      <c r="B20" s="25" t="s">
        <v>84</v>
      </c>
      <c r="C20" s="25" t="s">
        <v>84</v>
      </c>
      <c r="D20" s="25">
        <v>2017</v>
      </c>
      <c r="E20" s="25" t="s">
        <v>37</v>
      </c>
      <c r="F20" s="26" t="s">
        <v>84</v>
      </c>
      <c r="G20" s="26" t="s">
        <v>84</v>
      </c>
      <c r="H20" s="26" t="s">
        <v>84</v>
      </c>
      <c r="I20" s="26" t="s">
        <v>84</v>
      </c>
      <c r="J20" s="28" t="s">
        <v>84</v>
      </c>
      <c r="K20" s="28" t="s">
        <v>84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84</v>
      </c>
      <c r="P20" s="26"/>
      <c r="Q20" s="26">
        <v>55406</v>
      </c>
    </row>
    <row r="21" spans="2:17" x14ac:dyDescent="0.25">
      <c r="B21" s="25" t="s">
        <v>85</v>
      </c>
      <c r="C21" s="25" t="s">
        <v>84</v>
      </c>
      <c r="D21" s="25">
        <v>2018</v>
      </c>
      <c r="E21" s="25" t="s">
        <v>38</v>
      </c>
      <c r="F21" s="26">
        <v>49000000</v>
      </c>
      <c r="G21" s="26">
        <v>0</v>
      </c>
      <c r="H21" s="26">
        <v>0</v>
      </c>
      <c r="I21" s="26">
        <v>0</v>
      </c>
      <c r="J21" s="28">
        <v>0.08</v>
      </c>
      <c r="K21" s="28">
        <v>1.04</v>
      </c>
      <c r="L21" s="26">
        <v>0</v>
      </c>
      <c r="M21" s="26">
        <v>0</v>
      </c>
      <c r="N21" s="26">
        <v>0</v>
      </c>
      <c r="O21" s="26">
        <v>0</v>
      </c>
      <c r="P21" s="26"/>
      <c r="Q21" s="26">
        <v>54420</v>
      </c>
    </row>
    <row r="22" spans="2:17" x14ac:dyDescent="0.25">
      <c r="B22" s="25" t="s">
        <v>86</v>
      </c>
      <c r="C22" s="25" t="s">
        <v>87</v>
      </c>
      <c r="D22" s="25">
        <v>2019</v>
      </c>
      <c r="E22" s="25" t="s">
        <v>39</v>
      </c>
      <c r="F22" s="26">
        <v>49000000</v>
      </c>
      <c r="G22" s="26">
        <v>1731600</v>
      </c>
      <c r="H22" s="26">
        <v>1731600</v>
      </c>
      <c r="I22" s="26">
        <v>1731600</v>
      </c>
      <c r="J22" s="28">
        <v>0.08</v>
      </c>
      <c r="K22" s="28">
        <v>0.97</v>
      </c>
      <c r="L22" s="26">
        <f t="shared" si="0"/>
        <v>18181.800000000003</v>
      </c>
      <c r="M22" s="26">
        <f t="shared" si="1"/>
        <v>18181.8</v>
      </c>
      <c r="N22" s="26">
        <f t="shared" si="2"/>
        <v>3.637978807091713E-12</v>
      </c>
      <c r="O22" s="26">
        <v>0</v>
      </c>
      <c r="P22" s="26"/>
      <c r="Q22" s="26">
        <v>54700</v>
      </c>
    </row>
    <row r="23" spans="2:17" x14ac:dyDescent="0.25">
      <c r="B23" s="25" t="s">
        <v>84</v>
      </c>
      <c r="C23" s="25" t="s">
        <v>88</v>
      </c>
      <c r="D23" s="25">
        <v>2020</v>
      </c>
      <c r="E23" s="25" t="s">
        <v>40</v>
      </c>
      <c r="F23" s="30">
        <v>49000000</v>
      </c>
      <c r="G23" s="30">
        <v>35523000</v>
      </c>
      <c r="H23" s="30">
        <v>35523000</v>
      </c>
      <c r="I23" s="30">
        <v>25000000</v>
      </c>
      <c r="J23" s="31">
        <v>0.08</v>
      </c>
      <c r="K23" s="31">
        <v>0.95649826000000004</v>
      </c>
      <c r="L23" s="30">
        <f t="shared" si="0"/>
        <v>368195.27689980005</v>
      </c>
      <c r="M23" s="30">
        <f t="shared" si="1"/>
        <v>267542.96500000003</v>
      </c>
      <c r="N23" s="30">
        <f t="shared" si="2"/>
        <v>100652.31189980003</v>
      </c>
      <c r="O23" s="30">
        <v>75489.233924850021</v>
      </c>
      <c r="P23" s="30"/>
      <c r="Q23" s="30">
        <v>25163.077974950007</v>
      </c>
    </row>
    <row r="24" spans="2:17" x14ac:dyDescent="0.25">
      <c r="B24" s="25" t="s">
        <v>84</v>
      </c>
      <c r="C24" s="25" t="s">
        <v>89</v>
      </c>
      <c r="D24" s="25">
        <v>2021</v>
      </c>
      <c r="E24" s="25" t="s">
        <v>41</v>
      </c>
      <c r="F24" s="30">
        <v>49000000</v>
      </c>
      <c r="G24" s="30">
        <v>33066500</v>
      </c>
      <c r="H24" s="30">
        <v>33066500</v>
      </c>
      <c r="I24" s="30">
        <v>25000000</v>
      </c>
      <c r="J24" s="31">
        <v>0.08</v>
      </c>
      <c r="K24" s="31">
        <v>0.95649826000000004</v>
      </c>
      <c r="L24" s="30">
        <f t="shared" si="0"/>
        <v>342733.69714290003</v>
      </c>
      <c r="M24" s="30">
        <f t="shared" si="1"/>
        <v>265577.76500000001</v>
      </c>
      <c r="N24" s="30">
        <f t="shared" si="2"/>
        <v>77155.932142900012</v>
      </c>
      <c r="O24" s="30">
        <v>29685.766075149979</v>
      </c>
      <c r="P24" s="30"/>
      <c r="Q24" s="30">
        <v>47470.166067750033</v>
      </c>
    </row>
    <row r="25" spans="2:17" x14ac:dyDescent="0.25">
      <c r="B25" s="25" t="s">
        <v>84</v>
      </c>
      <c r="C25" s="25" t="s">
        <v>90</v>
      </c>
      <c r="D25" s="25">
        <v>2022</v>
      </c>
      <c r="E25" s="25" t="s">
        <v>42</v>
      </c>
      <c r="F25" s="30">
        <v>49000000</v>
      </c>
      <c r="G25" s="30">
        <v>30781400</v>
      </c>
      <c r="H25" s="30">
        <v>30781400</v>
      </c>
      <c r="I25" s="30">
        <v>25000000</v>
      </c>
      <c r="J25" s="31">
        <v>0.08</v>
      </c>
      <c r="K25" s="31">
        <v>0.95649826000000004</v>
      </c>
      <c r="L25" s="30">
        <f t="shared" si="0"/>
        <v>319048.67540364002</v>
      </c>
      <c r="M25" s="30">
        <f t="shared" si="1"/>
        <v>263749.68500000006</v>
      </c>
      <c r="N25" s="30">
        <f t="shared" si="2"/>
        <v>55298.990403639968</v>
      </c>
      <c r="O25" s="30">
        <v>0</v>
      </c>
      <c r="P25" s="30"/>
      <c r="Q25" s="30">
        <v>55298.990403640026</v>
      </c>
    </row>
    <row r="26" spans="2:17" x14ac:dyDescent="0.25">
      <c r="B26" s="25" t="s">
        <v>84</v>
      </c>
      <c r="C26" s="25" t="s">
        <v>91</v>
      </c>
      <c r="D26" s="25">
        <v>2023</v>
      </c>
      <c r="E26" s="25" t="s">
        <v>43</v>
      </c>
      <c r="F26" s="30">
        <v>49000000</v>
      </c>
      <c r="G26" s="30">
        <v>28654700</v>
      </c>
      <c r="H26" s="30">
        <v>28654700</v>
      </c>
      <c r="I26" s="30">
        <v>25000000</v>
      </c>
      <c r="J26" s="31">
        <v>0.08</v>
      </c>
      <c r="K26" s="31">
        <v>0.95649826000000004</v>
      </c>
      <c r="L26" s="30">
        <f t="shared" si="0"/>
        <v>297005.46690822003</v>
      </c>
      <c r="M26" s="30">
        <f t="shared" si="1"/>
        <v>262048.32500000004</v>
      </c>
      <c r="N26" s="30">
        <f t="shared" si="2"/>
        <v>34957.141908219986</v>
      </c>
      <c r="O26" s="30">
        <v>0</v>
      </c>
      <c r="P26" s="30"/>
      <c r="Q26" s="30">
        <v>34957.141908220015</v>
      </c>
    </row>
    <row r="27" spans="2:17" x14ac:dyDescent="0.25">
      <c r="B27" s="25" t="s">
        <v>84</v>
      </c>
      <c r="C27" s="25" t="s">
        <v>92</v>
      </c>
      <c r="D27" s="25">
        <v>2024</v>
      </c>
      <c r="E27" s="25" t="s">
        <v>44</v>
      </c>
      <c r="F27" s="30">
        <v>49000000</v>
      </c>
      <c r="G27" s="30">
        <v>26676400</v>
      </c>
      <c r="H27" s="30">
        <v>26676400</v>
      </c>
      <c r="I27" s="30">
        <v>25000000</v>
      </c>
      <c r="J27" s="31">
        <v>0.08</v>
      </c>
      <c r="K27" s="31">
        <v>0.95649826000000004</v>
      </c>
      <c r="L27" s="30">
        <f t="shared" si="0"/>
        <v>276500.42183064006</v>
      </c>
      <c r="M27" s="30">
        <f t="shared" si="1"/>
        <v>260465.68500000003</v>
      </c>
      <c r="N27" s="30">
        <f t="shared" si="2"/>
        <v>16034.736830640031</v>
      </c>
      <c r="O27" s="30">
        <v>0</v>
      </c>
      <c r="P27" s="30"/>
      <c r="Q27" s="30">
        <v>16034.736830640002</v>
      </c>
    </row>
    <row r="28" spans="2:17" x14ac:dyDescent="0.25">
      <c r="B28" s="25" t="s">
        <v>84</v>
      </c>
      <c r="C28" s="25" t="s">
        <v>93</v>
      </c>
      <c r="D28" s="25">
        <v>2025</v>
      </c>
      <c r="E28" s="25" t="s">
        <v>45</v>
      </c>
      <c r="F28" s="30">
        <v>49000000</v>
      </c>
      <c r="G28" s="30">
        <v>24836400</v>
      </c>
      <c r="H28" s="30">
        <v>24836400</v>
      </c>
      <c r="I28" s="30">
        <v>24836400</v>
      </c>
      <c r="J28" s="31">
        <v>0.08</v>
      </c>
      <c r="K28" s="31">
        <v>0.95649826000000004</v>
      </c>
      <c r="L28" s="30">
        <f t="shared" si="0"/>
        <v>257428.85384664004</v>
      </c>
      <c r="M28" s="30">
        <f t="shared" si="1"/>
        <v>257428.85384664001</v>
      </c>
      <c r="N28" s="30">
        <f t="shared" si="2"/>
        <v>2.9103830456733704E-11</v>
      </c>
      <c r="O28" s="30">
        <v>0</v>
      </c>
      <c r="P28" s="30"/>
      <c r="Q28" s="30">
        <v>0</v>
      </c>
    </row>
    <row r="29" spans="2:17" x14ac:dyDescent="0.25">
      <c r="B29" s="25" t="s">
        <v>84</v>
      </c>
      <c r="C29" s="25" t="s">
        <v>94</v>
      </c>
      <c r="D29" s="25">
        <v>2026</v>
      </c>
      <c r="E29" s="25" t="s">
        <v>46</v>
      </c>
      <c r="F29" s="30">
        <v>49000000</v>
      </c>
      <c r="G29" s="30">
        <v>23123800</v>
      </c>
      <c r="H29" s="30">
        <v>23123800</v>
      </c>
      <c r="I29" s="30">
        <v>23123800</v>
      </c>
      <c r="J29" s="31">
        <v>0.08</v>
      </c>
      <c r="K29" s="31">
        <v>0.95649826000000004</v>
      </c>
      <c r="L29" s="30">
        <f t="shared" si="0"/>
        <v>239677.78464588002</v>
      </c>
      <c r="M29" s="30">
        <f t="shared" si="1"/>
        <v>239677.78464588002</v>
      </c>
      <c r="N29" s="30">
        <f t="shared" si="2"/>
        <v>0</v>
      </c>
      <c r="O29" s="30">
        <v>0</v>
      </c>
      <c r="P29" s="30"/>
      <c r="Q29" s="30">
        <v>0</v>
      </c>
    </row>
    <row r="30" spans="2:17" x14ac:dyDescent="0.25">
      <c r="B30" s="25" t="s">
        <v>84</v>
      </c>
      <c r="C30" s="25" t="s">
        <v>95</v>
      </c>
      <c r="D30" s="25">
        <v>2027</v>
      </c>
      <c r="E30" s="25" t="s">
        <v>47</v>
      </c>
      <c r="F30" s="30">
        <v>49000000</v>
      </c>
      <c r="G30" s="30">
        <v>21530600</v>
      </c>
      <c r="H30" s="30">
        <v>21530600</v>
      </c>
      <c r="I30" s="30">
        <v>21530600</v>
      </c>
      <c r="J30" s="31">
        <v>0.08</v>
      </c>
      <c r="K30" s="31">
        <v>0.95649826000000004</v>
      </c>
      <c r="L30" s="30">
        <f t="shared" si="0"/>
        <v>223164.29436756001</v>
      </c>
      <c r="M30" s="30">
        <f t="shared" si="1"/>
        <v>223164.29436756004</v>
      </c>
      <c r="N30" s="30">
        <f t="shared" si="2"/>
        <v>-2.9103830456733704E-11</v>
      </c>
      <c r="O30" s="30">
        <v>0</v>
      </c>
      <c r="P30" s="30"/>
      <c r="Q30" s="30">
        <v>0</v>
      </c>
    </row>
    <row r="31" spans="2:17" x14ac:dyDescent="0.25">
      <c r="B31" s="25" t="s">
        <v>84</v>
      </c>
      <c r="C31" s="25" t="s">
        <v>96</v>
      </c>
      <c r="D31" s="25">
        <v>2028</v>
      </c>
      <c r="E31" s="25" t="s">
        <v>48</v>
      </c>
      <c r="F31" s="30">
        <v>49000000</v>
      </c>
      <c r="G31" s="30">
        <v>20048700</v>
      </c>
      <c r="H31" s="30">
        <v>20048700</v>
      </c>
      <c r="I31" s="30">
        <v>20048700</v>
      </c>
      <c r="J31" s="31">
        <v>0.08</v>
      </c>
      <c r="K31" s="31">
        <v>0.95649826000000004</v>
      </c>
      <c r="L31" s="30">
        <f t="shared" si="0"/>
        <v>207804.42665262002</v>
      </c>
      <c r="M31" s="30">
        <f t="shared" si="1"/>
        <v>207804.42665261999</v>
      </c>
      <c r="N31" s="30">
        <f t="shared" si="2"/>
        <v>2.9103830456733704E-11</v>
      </c>
      <c r="O31" s="30">
        <v>0</v>
      </c>
      <c r="P31" s="30"/>
      <c r="Q31" s="30">
        <v>0</v>
      </c>
    </row>
    <row r="32" spans="2:17" x14ac:dyDescent="0.25">
      <c r="B32" s="25" t="s">
        <v>84</v>
      </c>
      <c r="C32" s="25" t="s">
        <v>97</v>
      </c>
      <c r="D32" s="25">
        <v>2029</v>
      </c>
      <c r="E32" s="25" t="s">
        <v>49</v>
      </c>
      <c r="F32" s="30">
        <v>49000000</v>
      </c>
      <c r="G32" s="30">
        <v>19060200</v>
      </c>
      <c r="H32" s="30">
        <v>19060200</v>
      </c>
      <c r="I32" s="30">
        <v>19060200</v>
      </c>
      <c r="J32" s="31">
        <v>0.08</v>
      </c>
      <c r="K32" s="31">
        <v>0.95649826000000004</v>
      </c>
      <c r="L32" s="30">
        <f t="shared" si="0"/>
        <v>197558.64135252003</v>
      </c>
      <c r="M32" s="30">
        <f t="shared" si="1"/>
        <v>197558.64135252</v>
      </c>
      <c r="N32" s="30">
        <f t="shared" si="2"/>
        <v>2.9103830456733704E-11</v>
      </c>
      <c r="O32" s="30">
        <v>0</v>
      </c>
      <c r="P32" s="30"/>
      <c r="Q32" s="30">
        <v>0</v>
      </c>
    </row>
    <row r="33" spans="2:17" x14ac:dyDescent="0.25">
      <c r="B33" s="25" t="s">
        <v>84</v>
      </c>
      <c r="C33" s="25" t="s">
        <v>98</v>
      </c>
      <c r="D33" s="25">
        <v>2030</v>
      </c>
      <c r="E33" s="25" t="s">
        <v>50</v>
      </c>
      <c r="F33" s="30">
        <v>49000000</v>
      </c>
      <c r="G33" s="30">
        <v>18120000</v>
      </c>
      <c r="H33" s="30">
        <v>18120000</v>
      </c>
      <c r="I33" s="30">
        <v>18120000</v>
      </c>
      <c r="J33" s="31">
        <v>0.08</v>
      </c>
      <c r="K33" s="31">
        <v>0.95649826000000004</v>
      </c>
      <c r="L33" s="30">
        <f t="shared" si="0"/>
        <v>187813.48471200003</v>
      </c>
      <c r="M33" s="30">
        <f t="shared" si="1"/>
        <v>187813.484712</v>
      </c>
      <c r="N33" s="30">
        <f t="shared" si="2"/>
        <v>2.9103830456733704E-11</v>
      </c>
      <c r="O33" s="30">
        <v>0</v>
      </c>
      <c r="P33" s="30"/>
      <c r="Q33" s="30">
        <v>0</v>
      </c>
    </row>
    <row r="34" spans="2:17" x14ac:dyDescent="0.25">
      <c r="B34" s="25" t="s">
        <v>84</v>
      </c>
      <c r="C34" s="25" t="s">
        <v>99</v>
      </c>
      <c r="D34" s="25">
        <v>2031</v>
      </c>
      <c r="E34" s="25" t="s">
        <v>51</v>
      </c>
      <c r="F34" s="30">
        <v>49000000</v>
      </c>
      <c r="G34" s="30">
        <v>17227200</v>
      </c>
      <c r="H34" s="30">
        <v>17227200</v>
      </c>
      <c r="I34" s="30">
        <v>17227200</v>
      </c>
      <c r="J34" s="31">
        <v>0.08</v>
      </c>
      <c r="K34" s="31">
        <v>0.95649826000000004</v>
      </c>
      <c r="L34" s="30">
        <f t="shared" si="0"/>
        <v>178559.62824672001</v>
      </c>
      <c r="M34" s="30">
        <f t="shared" si="1"/>
        <v>178559.62824672004</v>
      </c>
      <c r="N34" s="30">
        <f t="shared" si="2"/>
        <v>-2.9103830456733704E-11</v>
      </c>
      <c r="O34" s="30">
        <v>0</v>
      </c>
      <c r="P34" s="30"/>
      <c r="Q34" s="30">
        <v>0</v>
      </c>
    </row>
    <row r="35" spans="2:17" x14ac:dyDescent="0.25">
      <c r="B35" s="25" t="s">
        <v>84</v>
      </c>
      <c r="C35" s="25" t="s">
        <v>100</v>
      </c>
      <c r="D35" s="25">
        <v>2032</v>
      </c>
      <c r="E35" s="25" t="s">
        <v>52</v>
      </c>
      <c r="F35" s="30">
        <v>49000000</v>
      </c>
      <c r="G35" s="30">
        <v>16378700</v>
      </c>
      <c r="H35" s="30">
        <v>16378700</v>
      </c>
      <c r="I35" s="30">
        <v>16378700</v>
      </c>
      <c r="J35" s="31">
        <v>0.08</v>
      </c>
      <c r="K35" s="31">
        <v>0.95649826000000004</v>
      </c>
      <c r="L35" s="30">
        <f t="shared" si="0"/>
        <v>169764.94051062001</v>
      </c>
      <c r="M35" s="30">
        <f t="shared" si="1"/>
        <v>169764.94051062001</v>
      </c>
      <c r="N35" s="30">
        <f t="shared" si="2"/>
        <v>0</v>
      </c>
      <c r="O35" s="30">
        <v>0</v>
      </c>
      <c r="P35" s="30"/>
      <c r="Q35" s="30">
        <v>0</v>
      </c>
    </row>
    <row r="36" spans="2:17" x14ac:dyDescent="0.25">
      <c r="B36" s="25" t="s">
        <v>84</v>
      </c>
      <c r="C36" s="25" t="s">
        <v>101</v>
      </c>
      <c r="D36" s="25">
        <v>2033</v>
      </c>
      <c r="E36" s="25" t="s">
        <v>53</v>
      </c>
      <c r="F36" s="30">
        <v>49000000</v>
      </c>
      <c r="G36" s="30">
        <v>15572500</v>
      </c>
      <c r="H36" s="30">
        <v>15572500</v>
      </c>
      <c r="I36" s="30">
        <v>15572500</v>
      </c>
      <c r="J36" s="31">
        <v>0.08</v>
      </c>
      <c r="K36" s="31">
        <v>0.95649826000000004</v>
      </c>
      <c r="L36" s="30">
        <f t="shared" si="0"/>
        <v>161408.69153850002</v>
      </c>
      <c r="M36" s="30">
        <f t="shared" si="1"/>
        <v>161408.69153850002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84</v>
      </c>
      <c r="C37" s="25" t="s">
        <v>84</v>
      </c>
      <c r="D37" s="25">
        <v>2034</v>
      </c>
      <c r="E37" s="25" t="s">
        <v>54</v>
      </c>
      <c r="F37" s="30" t="s">
        <v>84</v>
      </c>
      <c r="G37" s="30" t="s">
        <v>84</v>
      </c>
      <c r="H37" s="30" t="s">
        <v>84</v>
      </c>
      <c r="I37" s="30" t="s">
        <v>84</v>
      </c>
      <c r="J37" s="31" t="s">
        <v>84</v>
      </c>
      <c r="K37" s="31" t="s">
        <v>84</v>
      </c>
      <c r="L37" s="30" t="str">
        <f t="shared" si="0"/>
        <v/>
      </c>
      <c r="M37" s="30" t="str">
        <f t="shared" si="1"/>
        <v/>
      </c>
      <c r="N37" s="30" t="str">
        <f t="shared" si="2"/>
        <v/>
      </c>
      <c r="O37" s="30" t="s">
        <v>84</v>
      </c>
      <c r="P37" s="30"/>
      <c r="Q37" s="30" t="s">
        <v>84</v>
      </c>
    </row>
    <row r="38" spans="2:17" x14ac:dyDescent="0.25">
      <c r="B38" s="25" t="s">
        <v>84</v>
      </c>
      <c r="C38" s="25" t="s">
        <v>84</v>
      </c>
      <c r="D38" s="25">
        <v>2035</v>
      </c>
      <c r="E38" s="25" t="s">
        <v>55</v>
      </c>
      <c r="F38" s="30" t="s">
        <v>84</v>
      </c>
      <c r="G38" s="30" t="s">
        <v>84</v>
      </c>
      <c r="H38" s="30" t="s">
        <v>84</v>
      </c>
      <c r="I38" s="30" t="s">
        <v>84</v>
      </c>
      <c r="J38" s="31" t="s">
        <v>84</v>
      </c>
      <c r="K38" s="31" t="s">
        <v>84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84</v>
      </c>
      <c r="P38" s="30"/>
      <c r="Q38" s="30" t="s">
        <v>84</v>
      </c>
    </row>
    <row r="39" spans="2:17" x14ac:dyDescent="0.25">
      <c r="B39" s="25" t="s">
        <v>84</v>
      </c>
      <c r="C39" s="25" t="s">
        <v>84</v>
      </c>
      <c r="D39" s="25">
        <v>2036</v>
      </c>
      <c r="E39" s="25" t="s">
        <v>56</v>
      </c>
      <c r="F39" s="30" t="s">
        <v>84</v>
      </c>
      <c r="G39" s="30" t="s">
        <v>84</v>
      </c>
      <c r="H39" s="30" t="s">
        <v>84</v>
      </c>
      <c r="I39" s="30" t="s">
        <v>84</v>
      </c>
      <c r="J39" s="31" t="s">
        <v>84</v>
      </c>
      <c r="K39" s="31" t="s">
        <v>84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84</v>
      </c>
      <c r="P39" s="30"/>
      <c r="Q39" s="30" t="s">
        <v>84</v>
      </c>
    </row>
    <row r="40" spans="2:17" x14ac:dyDescent="0.25">
      <c r="B40" s="25" t="s">
        <v>84</v>
      </c>
      <c r="C40" s="25" t="s">
        <v>84</v>
      </c>
      <c r="D40" s="25">
        <v>2037</v>
      </c>
      <c r="E40" s="25" t="s">
        <v>57</v>
      </c>
      <c r="F40" s="30" t="s">
        <v>84</v>
      </c>
      <c r="G40" s="30" t="s">
        <v>84</v>
      </c>
      <c r="H40" s="30" t="s">
        <v>84</v>
      </c>
      <c r="I40" s="30" t="s">
        <v>84</v>
      </c>
      <c r="J40" s="31" t="s">
        <v>84</v>
      </c>
      <c r="K40" s="31" t="s">
        <v>84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84</v>
      </c>
      <c r="P40" s="30"/>
      <c r="Q40" s="30" t="s">
        <v>84</v>
      </c>
    </row>
    <row r="41" spans="2:17" x14ac:dyDescent="0.25">
      <c r="B41" s="25" t="s">
        <v>84</v>
      </c>
      <c r="C41" s="25" t="s">
        <v>84</v>
      </c>
      <c r="D41" s="25">
        <v>2038</v>
      </c>
      <c r="E41" s="25" t="s">
        <v>58</v>
      </c>
      <c r="F41" s="30" t="s">
        <v>84</v>
      </c>
      <c r="G41" s="30" t="s">
        <v>84</v>
      </c>
      <c r="H41" s="30" t="s">
        <v>84</v>
      </c>
      <c r="I41" s="30" t="s">
        <v>84</v>
      </c>
      <c r="J41" s="31" t="s">
        <v>84</v>
      </c>
      <c r="K41" s="31" t="s">
        <v>84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84</v>
      </c>
      <c r="P41" s="30"/>
      <c r="Q41" s="30" t="s">
        <v>84</v>
      </c>
    </row>
    <row r="42" spans="2:17" x14ac:dyDescent="0.25">
      <c r="B42" s="25" t="s">
        <v>84</v>
      </c>
      <c r="C42" s="25" t="s">
        <v>84</v>
      </c>
      <c r="D42" s="25">
        <v>2039</v>
      </c>
      <c r="E42" s="25" t="s">
        <v>59</v>
      </c>
      <c r="F42" s="30" t="s">
        <v>84</v>
      </c>
      <c r="G42" s="30" t="s">
        <v>84</v>
      </c>
      <c r="H42" s="30" t="s">
        <v>84</v>
      </c>
      <c r="I42" s="30" t="s">
        <v>84</v>
      </c>
      <c r="J42" s="31" t="s">
        <v>84</v>
      </c>
      <c r="K42" s="31" t="s">
        <v>84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84</v>
      </c>
      <c r="P42" s="30"/>
      <c r="Q42" s="30" t="s">
        <v>84</v>
      </c>
    </row>
    <row r="43" spans="2:17" x14ac:dyDescent="0.25">
      <c r="B43" s="25" t="s">
        <v>84</v>
      </c>
      <c r="C43" s="25" t="s">
        <v>84</v>
      </c>
      <c r="D43" s="25">
        <v>2040</v>
      </c>
      <c r="E43" s="25" t="s">
        <v>60</v>
      </c>
      <c r="F43" s="30" t="s">
        <v>84</v>
      </c>
      <c r="G43" s="30" t="s">
        <v>84</v>
      </c>
      <c r="H43" s="30" t="s">
        <v>84</v>
      </c>
      <c r="I43" s="30" t="s">
        <v>84</v>
      </c>
      <c r="J43" s="31" t="s">
        <v>84</v>
      </c>
      <c r="K43" s="31" t="s">
        <v>84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84</v>
      </c>
      <c r="P43" s="30"/>
      <c r="Q43" s="30" t="s">
        <v>84</v>
      </c>
    </row>
    <row r="44" spans="2:17" x14ac:dyDescent="0.25">
      <c r="B44" s="25" t="s">
        <v>84</v>
      </c>
      <c r="C44" s="25" t="s">
        <v>84</v>
      </c>
      <c r="D44" s="25">
        <v>2041</v>
      </c>
      <c r="E44" s="25" t="s">
        <v>61</v>
      </c>
      <c r="F44" s="30" t="s">
        <v>84</v>
      </c>
      <c r="G44" s="30" t="s">
        <v>84</v>
      </c>
      <c r="H44" s="30" t="s">
        <v>84</v>
      </c>
      <c r="I44" s="30" t="s">
        <v>84</v>
      </c>
      <c r="J44" s="31" t="s">
        <v>84</v>
      </c>
      <c r="K44" s="31" t="s">
        <v>84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84</v>
      </c>
      <c r="P44" s="30"/>
      <c r="Q44" s="30" t="s">
        <v>84</v>
      </c>
    </row>
    <row r="45" spans="2:17" x14ac:dyDescent="0.25">
      <c r="B45" s="25" t="s">
        <v>84</v>
      </c>
      <c r="C45" s="25" t="s">
        <v>84</v>
      </c>
      <c r="D45" s="25">
        <v>2042</v>
      </c>
      <c r="E45" s="25" t="s">
        <v>62</v>
      </c>
      <c r="F45" s="30" t="s">
        <v>84</v>
      </c>
      <c r="G45" s="30" t="s">
        <v>84</v>
      </c>
      <c r="H45" s="30" t="s">
        <v>84</v>
      </c>
      <c r="I45" s="30" t="s">
        <v>84</v>
      </c>
      <c r="J45" s="31" t="s">
        <v>84</v>
      </c>
      <c r="K45" s="31" t="s">
        <v>84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84</v>
      </c>
      <c r="P45" s="32"/>
      <c r="Q45" s="30" t="s">
        <v>84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49000000</v>
      </c>
      <c r="G47" s="33"/>
      <c r="H47" s="33"/>
      <c r="I47" s="33"/>
      <c r="J47" s="33"/>
      <c r="K47" s="33"/>
      <c r="L47" s="33"/>
      <c r="M47" s="33"/>
      <c r="N47" s="34">
        <f>SUM(N16:N45)</f>
        <v>284099.11318520003</v>
      </c>
      <c r="O47" s="34">
        <f t="shared" ref="O47:Q47" si="3">SUM(O16:O45)</f>
        <v>105175</v>
      </c>
      <c r="P47" s="34">
        <f t="shared" si="3"/>
        <v>0</v>
      </c>
      <c r="Q47" s="34">
        <f t="shared" si="3"/>
        <v>343450.11318520008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9E24A5DE-C967-4E3C-9F72-63F897467CD2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2020-07-29T17:49:27Z</dcterms:created>
  <dcterms:modified xsi:type="dcterms:W3CDTF">2020-08-13T16:55:44Z</dcterms:modified>
</cp:coreProperties>
</file>