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672C7345-E8BB-4BFC-92A7-7B0B50FA226C}" xr6:coauthVersionLast="45" xr6:coauthVersionMax="45" xr10:uidLastSave="{00000000-0000-0000-0000-000000000000}"/>
  <bookViews>
    <workbookView xWindow="390" yWindow="390" windowWidth="9900" windowHeight="9825" xr2:uid="{AECBA224-FCF8-4DF6-BB1D-BC3BB615E98D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1" i="1"/>
  <c r="N40" i="1"/>
  <c r="N39" i="1"/>
  <c r="M39" i="1"/>
  <c r="N38" i="1"/>
  <c r="M37" i="1"/>
  <c r="M35" i="1"/>
  <c r="M32" i="1"/>
  <c r="M31" i="1"/>
  <c r="M27" i="1"/>
  <c r="M24" i="1"/>
  <c r="M23" i="1"/>
  <c r="M21" i="1"/>
  <c r="L21" i="1"/>
  <c r="M20" i="1"/>
  <c r="N19" i="1"/>
  <c r="M19" i="1"/>
  <c r="M17" i="1"/>
  <c r="M16" i="1"/>
  <c r="F47" i="1"/>
  <c r="M28" i="1" l="1"/>
  <c r="N16" i="1"/>
  <c r="N20" i="1"/>
  <c r="L26" i="1"/>
  <c r="N17" i="1"/>
  <c r="M18" i="1"/>
  <c r="L19" i="1"/>
  <c r="N21" i="1"/>
  <c r="M22" i="1"/>
  <c r="L23" i="1"/>
  <c r="N23" i="1" s="1"/>
  <c r="M25" i="1"/>
  <c r="M26" i="1"/>
  <c r="L27" i="1"/>
  <c r="N27" i="1" s="1"/>
  <c r="M29" i="1"/>
  <c r="M30" i="1"/>
  <c r="L31" i="1"/>
  <c r="N31" i="1" s="1"/>
  <c r="M33" i="1"/>
  <c r="M34" i="1"/>
  <c r="L35" i="1"/>
  <c r="N35" i="1" s="1"/>
  <c r="N37" i="1"/>
  <c r="M38" i="1"/>
  <c r="L39" i="1"/>
  <c r="N41" i="1"/>
  <c r="M42" i="1"/>
  <c r="L43" i="1"/>
  <c r="N45" i="1"/>
  <c r="L16" i="1"/>
  <c r="L24" i="1"/>
  <c r="N24" i="1" s="1"/>
  <c r="N26" i="1"/>
  <c r="L28" i="1"/>
  <c r="N28" i="1" s="1"/>
  <c r="L32" i="1"/>
  <c r="N32" i="1" s="1"/>
  <c r="L36" i="1"/>
  <c r="N36" i="1" s="1"/>
  <c r="L40" i="1"/>
  <c r="N42" i="1"/>
  <c r="M43" i="1"/>
  <c r="L44" i="1"/>
  <c r="N18" i="1"/>
  <c r="L20" i="1"/>
  <c r="L17" i="1"/>
  <c r="L25" i="1"/>
  <c r="N25" i="1" s="1"/>
  <c r="L29" i="1"/>
  <c r="N29" i="1" s="1"/>
  <c r="L33" i="1"/>
  <c r="N33" i="1" s="1"/>
  <c r="M36" i="1"/>
  <c r="L37" i="1"/>
  <c r="M40" i="1"/>
  <c r="L41" i="1"/>
  <c r="N43" i="1"/>
  <c r="M44" i="1"/>
  <c r="L45" i="1"/>
  <c r="L18" i="1"/>
  <c r="L22" i="1"/>
  <c r="N22" i="1" s="1"/>
  <c r="L30" i="1"/>
  <c r="N30" i="1" s="1"/>
  <c r="L34" i="1"/>
  <c r="N34" i="1" s="1"/>
  <c r="L38" i="1"/>
  <c r="L42" i="1"/>
  <c r="Q47" i="1" l="1"/>
  <c r="O47" i="1"/>
  <c r="N47" i="1"/>
</calcChain>
</file>

<file path=xl/sharedStrings.xml><?xml version="1.0" encoding="utf-8"?>
<sst xmlns="http://schemas.openxmlformats.org/spreadsheetml/2006/main" count="268" uniqueCount="106">
  <si>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</si>
  <si>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</si>
  <si>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</si>
  <si>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</si>
  <si>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</si>
  <si>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</si>
  <si>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</si>
  <si>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</si>
  <si>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</si>
  <si>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</si>
  <si>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</si>
  <si>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</si>
  <si>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</si>
  <si>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</si>
  <si>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</si>
  <si>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</si>
  <si>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</si>
  <si>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</si>
  <si>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</si>
  <si>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</si>
  <si>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</si>
  <si>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</si>
  <si>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</si>
  <si>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</si>
  <si>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</si>
  <si>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</si>
  <si>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</si>
  <si>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</si>
  <si>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</si>
  <si>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</si>
  <si>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</si>
  <si>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</si>
  <si>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</si>
  <si>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</si>
  <si>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</si>
  <si>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</si>
  <si>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</si>
  <si>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</si>
  <si>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</si>
  <si>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</si>
  <si>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</si>
  <si>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</si>
  <si>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</si>
  <si>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</si>
  <si>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</si>
  <si>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</si>
  <si>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</si>
  <si>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</si>
  <si>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</si>
  <si>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</si>
  <si>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</si>
  <si>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</si>
  <si>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</si>
  <si>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</si>
  <si>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</si>
  <si>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</si>
  <si>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</si>
  <si>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</si>
  <si>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</si>
  <si>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</si>
  <si>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</si>
  <si>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</si>
  <si>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</si>
  <si>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</si>
  <si>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</si>
  <si>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</si>
  <si>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</si>
  <si>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</si>
  <si>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</si>
  <si>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</si>
  <si>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</si>
  <si>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</si>
  <si>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</si>
  <si>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</si>
  <si>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</si>
  <si>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</si>
  <si>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</si>
  <si>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</si>
  <si>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</si>
  <si>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</si>
  <si>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</si>
  <si>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</si>
  <si>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</si>
  <si>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</si>
  <si>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>Pecos-Barstow-Toyah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</si>
  <si>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</si>
  <si>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</si>
  <si>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</si>
  <si>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</si>
  <si>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</si>
  <si>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</si>
  <si>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</si>
  <si>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</si>
  <si>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</si>
  <si>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</si>
  <si>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</si>
  <si>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</si>
  <si>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</si>
  <si>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</si>
  <si>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</si>
  <si>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</si>
  <si>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</si>
  <si>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</si>
  <si>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10-10-2017</t>
  </si>
  <si>
    <t>195901</t>
  </si>
  <si>
    <t>Stateline Processing,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</si>
</sst>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E273EDA3-B1E7-468B-8FC1-8ACDA3B3FABA}"/>
    <cellStyle name="Hyperlink" xfId="1" builtinId="8"/>
    <cellStyle name="Normal" xfId="0" builtinId="0"/>
    <cellStyle name="Normal 5" xfId="2" xr:uid="{033F5119-DBCC-4479-A20D-06B42BC17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104A-6C99-4621-BB52-2458F02C37C1}">
  <sheetPr>
    <tabColor theme="6" tint="-0.249977111117893"/>
    <pageSetUpPr fitToPage="1"/>
  </sheetPr>
  <dimension ref="A1:S69"/>
  <sheetViews>
    <sheetView tabSelected="1" topLeftCell="E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1193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2018</v>
      </c>
      <c r="I10" s="11"/>
      <c r="O10" s="2" t="s">
        <v>11</v>
      </c>
    </row>
    <row r="11" spans="1:19" x14ac:dyDescent="0.25">
      <c r="G11" s="15" t="s">
        <v>12</v>
      </c>
      <c r="H11" s="17">
        <v>2019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2033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>
        <v>245264.1</v>
      </c>
    </row>
    <row r="21" spans="2:17" x14ac:dyDescent="0.25">
      <c r="B21" s="25" t="s">
        <v>86</v>
      </c>
      <c r="C21" s="25" t="s">
        <v>85</v>
      </c>
      <c r="D21" s="25">
        <v>2018</v>
      </c>
      <c r="E21" s="25" t="s">
        <v>38</v>
      </c>
      <c r="F21" s="26">
        <v>174742929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>
        <v>240301</v>
      </c>
    </row>
    <row r="22" spans="2:17" x14ac:dyDescent="0.25">
      <c r="B22" s="25" t="s">
        <v>87</v>
      </c>
      <c r="C22" s="25" t="s">
        <v>88</v>
      </c>
      <c r="D22" s="25">
        <v>2019</v>
      </c>
      <c r="E22" s="25" t="s">
        <v>39</v>
      </c>
      <c r="F22" s="26">
        <v>247507793</v>
      </c>
      <c r="G22" s="26">
        <v>160000000</v>
      </c>
      <c r="H22" s="26">
        <v>156047380</v>
      </c>
      <c r="I22" s="26">
        <v>30000000</v>
      </c>
      <c r="J22" s="28">
        <v>0.155</v>
      </c>
      <c r="K22" s="28">
        <v>0.97</v>
      </c>
      <c r="L22" s="26">
        <f t="shared" si="0"/>
        <v>1755533.0249999999</v>
      </c>
      <c r="M22" s="26">
        <f t="shared" si="1"/>
        <v>532873.43900000001</v>
      </c>
      <c r="N22" s="26">
        <f t="shared" si="2"/>
        <v>1222659.5859999999</v>
      </c>
      <c r="O22" s="26">
        <v>1222659</v>
      </c>
      <c r="P22" s="26"/>
      <c r="Q22" s="26">
        <v>254591</v>
      </c>
    </row>
    <row r="23" spans="2:17" x14ac:dyDescent="0.25">
      <c r="B23" s="25" t="s">
        <v>85</v>
      </c>
      <c r="C23" s="25" t="s">
        <v>89</v>
      </c>
      <c r="D23" s="25">
        <v>2020</v>
      </c>
      <c r="E23" s="25" t="s">
        <v>40</v>
      </c>
      <c r="F23" s="30">
        <v>247507793</v>
      </c>
      <c r="G23" s="30">
        <v>217112220</v>
      </c>
      <c r="H23" s="30">
        <v>210773151</v>
      </c>
      <c r="I23" s="30">
        <v>30000000</v>
      </c>
      <c r="J23" s="31">
        <v>0.155</v>
      </c>
      <c r="K23" s="31">
        <v>0.95649826000000004</v>
      </c>
      <c r="L23" s="30">
        <f t="shared" si="0"/>
        <v>2342739.9059121725</v>
      </c>
      <c r="M23" s="30">
        <f t="shared" si="1"/>
        <v>613647.86205</v>
      </c>
      <c r="N23" s="30">
        <f t="shared" si="2"/>
        <v>1729092.0438621724</v>
      </c>
      <c r="O23" s="30">
        <v>48161.165904301204</v>
      </c>
      <c r="P23" s="30"/>
      <c r="Q23" s="30">
        <v>254401.2</v>
      </c>
    </row>
    <row r="24" spans="2:17" x14ac:dyDescent="0.25">
      <c r="B24" s="25" t="s">
        <v>85</v>
      </c>
      <c r="C24" s="25" t="s">
        <v>90</v>
      </c>
      <c r="D24" s="25">
        <v>2021</v>
      </c>
      <c r="E24" s="25" t="s">
        <v>41</v>
      </c>
      <c r="F24" s="30">
        <v>247507793</v>
      </c>
      <c r="G24" s="30">
        <v>206256609</v>
      </c>
      <c r="H24" s="30">
        <v>200234493.44999999</v>
      </c>
      <c r="I24" s="30">
        <v>30000000</v>
      </c>
      <c r="J24" s="31">
        <v>0.155</v>
      </c>
      <c r="K24" s="31">
        <v>0.95649826000000004</v>
      </c>
      <c r="L24" s="30">
        <f t="shared" si="0"/>
        <v>2225602.9106165636</v>
      </c>
      <c r="M24" s="30">
        <f t="shared" si="1"/>
        <v>597312.94284749997</v>
      </c>
      <c r="N24" s="30">
        <f t="shared" si="2"/>
        <v>1628289.9677690635</v>
      </c>
      <c r="O24" s="30">
        <v>68094</v>
      </c>
      <c r="P24" s="30"/>
      <c r="Q24" s="30">
        <v>261553.5</v>
      </c>
    </row>
    <row r="25" spans="2:17" x14ac:dyDescent="0.25">
      <c r="B25" s="25" t="s">
        <v>85</v>
      </c>
      <c r="C25" s="25" t="s">
        <v>91</v>
      </c>
      <c r="D25" s="25">
        <v>2022</v>
      </c>
      <c r="E25" s="25" t="s">
        <v>42</v>
      </c>
      <c r="F25" s="30">
        <v>247507793</v>
      </c>
      <c r="G25" s="30">
        <v>195943778.54999998</v>
      </c>
      <c r="H25" s="30">
        <v>190222768.77749997</v>
      </c>
      <c r="I25" s="30">
        <v>30000000</v>
      </c>
      <c r="J25" s="31">
        <v>0.155</v>
      </c>
      <c r="K25" s="31">
        <v>0.95649826000000004</v>
      </c>
      <c r="L25" s="30">
        <f t="shared" si="0"/>
        <v>2114322.7650857354</v>
      </c>
      <c r="M25" s="30">
        <f t="shared" si="1"/>
        <v>581794.76960512495</v>
      </c>
      <c r="N25" s="30">
        <f t="shared" si="2"/>
        <v>1532527.9954806105</v>
      </c>
      <c r="O25" s="30">
        <v>64089</v>
      </c>
      <c r="P25" s="30"/>
      <c r="Q25" s="30">
        <v>261553.5</v>
      </c>
    </row>
    <row r="26" spans="2:17" x14ac:dyDescent="0.25">
      <c r="B26" s="25" t="s">
        <v>85</v>
      </c>
      <c r="C26" s="25" t="s">
        <v>92</v>
      </c>
      <c r="D26" s="25">
        <v>2023</v>
      </c>
      <c r="E26" s="25" t="s">
        <v>43</v>
      </c>
      <c r="F26" s="30">
        <v>247507793</v>
      </c>
      <c r="G26" s="30">
        <v>186146589.62249997</v>
      </c>
      <c r="H26" s="30">
        <v>180711630.33862495</v>
      </c>
      <c r="I26" s="30">
        <v>30000000</v>
      </c>
      <c r="J26" s="31">
        <v>0.155</v>
      </c>
      <c r="K26" s="31">
        <v>0.95649826000000004</v>
      </c>
      <c r="L26" s="30">
        <f t="shared" si="0"/>
        <v>2008606.6268314484</v>
      </c>
      <c r="M26" s="30">
        <f t="shared" si="1"/>
        <v>567052.50502486865</v>
      </c>
      <c r="N26" s="30">
        <f t="shared" si="2"/>
        <v>1441554.1218065796</v>
      </c>
      <c r="O26" s="30">
        <v>60284</v>
      </c>
      <c r="P26" s="30"/>
      <c r="Q26" s="30">
        <v>261553.5</v>
      </c>
    </row>
    <row r="27" spans="2:17" x14ac:dyDescent="0.25">
      <c r="B27" s="25" t="s">
        <v>85</v>
      </c>
      <c r="C27" s="25" t="s">
        <v>93</v>
      </c>
      <c r="D27" s="25">
        <v>2024</v>
      </c>
      <c r="E27" s="25" t="s">
        <v>44</v>
      </c>
      <c r="F27" s="30">
        <v>247507793</v>
      </c>
      <c r="G27" s="30">
        <v>176839260.14137498</v>
      </c>
      <c r="H27" s="30">
        <v>171676048.82169369</v>
      </c>
      <c r="I27" s="30">
        <v>30000000</v>
      </c>
      <c r="J27" s="31">
        <v>0.155</v>
      </c>
      <c r="K27" s="31">
        <v>0.95649826000000004</v>
      </c>
      <c r="L27" s="30">
        <f t="shared" si="0"/>
        <v>1908176.2954898758</v>
      </c>
      <c r="M27" s="30">
        <f t="shared" si="1"/>
        <v>553047.35367362527</v>
      </c>
      <c r="N27" s="30">
        <f t="shared" si="2"/>
        <v>1355128.9418162506</v>
      </c>
      <c r="O27" s="30">
        <v>56671</v>
      </c>
      <c r="P27" s="30"/>
      <c r="Q27" s="30">
        <v>261553.5</v>
      </c>
    </row>
    <row r="28" spans="2:17" x14ac:dyDescent="0.25">
      <c r="B28" s="25" t="s">
        <v>85</v>
      </c>
      <c r="C28" s="25" t="s">
        <v>94</v>
      </c>
      <c r="D28" s="25">
        <v>2025</v>
      </c>
      <c r="E28" s="25" t="s">
        <v>45</v>
      </c>
      <c r="F28" s="30">
        <v>247507793</v>
      </c>
      <c r="G28" s="30">
        <v>167997297.13430622</v>
      </c>
      <c r="H28" s="30">
        <v>163092246.38060901</v>
      </c>
      <c r="I28" s="30">
        <v>30000000</v>
      </c>
      <c r="J28" s="31">
        <v>0.155</v>
      </c>
      <c r="K28" s="31">
        <v>0.95649826000000004</v>
      </c>
      <c r="L28" s="30">
        <f t="shared" si="0"/>
        <v>1812767.4807153821</v>
      </c>
      <c r="M28" s="30">
        <f t="shared" si="1"/>
        <v>539742.45988994394</v>
      </c>
      <c r="N28" s="30">
        <f t="shared" si="2"/>
        <v>1273025.0208254382</v>
      </c>
      <c r="O28" s="30">
        <v>53237</v>
      </c>
      <c r="P28" s="30"/>
      <c r="Q28" s="30">
        <v>261553.5</v>
      </c>
    </row>
    <row r="29" spans="2:17" x14ac:dyDescent="0.25">
      <c r="B29" s="25" t="s">
        <v>85</v>
      </c>
      <c r="C29" s="25" t="s">
        <v>95</v>
      </c>
      <c r="D29" s="25">
        <v>2026</v>
      </c>
      <c r="E29" s="25" t="s">
        <v>46</v>
      </c>
      <c r="F29" s="30">
        <v>247507793</v>
      </c>
      <c r="G29" s="30">
        <v>159597432.2775909</v>
      </c>
      <c r="H29" s="30">
        <v>154937634.06157854</v>
      </c>
      <c r="I29" s="30">
        <v>30000000</v>
      </c>
      <c r="J29" s="31">
        <v>0.155</v>
      </c>
      <c r="K29" s="31">
        <v>0.95649826000000004</v>
      </c>
      <c r="L29" s="30">
        <f t="shared" si="0"/>
        <v>1722129.1066796128</v>
      </c>
      <c r="M29" s="30">
        <f t="shared" si="1"/>
        <v>527102.81079544674</v>
      </c>
      <c r="N29" s="30">
        <f t="shared" si="2"/>
        <v>1195026.2958841659</v>
      </c>
      <c r="O29" s="30">
        <v>49975</v>
      </c>
      <c r="P29" s="30"/>
      <c r="Q29" s="30">
        <v>261553.5</v>
      </c>
    </row>
    <row r="30" spans="2:17" x14ac:dyDescent="0.25">
      <c r="B30" s="25" t="s">
        <v>85</v>
      </c>
      <c r="C30" s="25" t="s">
        <v>96</v>
      </c>
      <c r="D30" s="25">
        <v>2027</v>
      </c>
      <c r="E30" s="25" t="s">
        <v>47</v>
      </c>
      <c r="F30" s="30">
        <v>247507793</v>
      </c>
      <c r="G30" s="30">
        <v>151617560.66371134</v>
      </c>
      <c r="H30" s="30">
        <v>147190752.35849962</v>
      </c>
      <c r="I30" s="30">
        <v>30000000</v>
      </c>
      <c r="J30" s="31">
        <v>0.155</v>
      </c>
      <c r="K30" s="31">
        <v>0.95649826000000004</v>
      </c>
      <c r="L30" s="30">
        <f t="shared" si="0"/>
        <v>1636022.6513456323</v>
      </c>
      <c r="M30" s="30">
        <f t="shared" si="1"/>
        <v>515095.14415567438</v>
      </c>
      <c r="N30" s="30">
        <f t="shared" si="2"/>
        <v>1120927.5071899579</v>
      </c>
      <c r="O30" s="30">
        <v>46876</v>
      </c>
      <c r="P30" s="30"/>
      <c r="Q30" s="30">
        <v>261553.5</v>
      </c>
    </row>
    <row r="31" spans="2:17" x14ac:dyDescent="0.25">
      <c r="B31" s="25" t="s">
        <v>85</v>
      </c>
      <c r="C31" s="25" t="s">
        <v>97</v>
      </c>
      <c r="D31" s="25">
        <v>2028</v>
      </c>
      <c r="E31" s="25" t="s">
        <v>48</v>
      </c>
      <c r="F31" s="30">
        <v>247507793</v>
      </c>
      <c r="G31" s="30">
        <v>144036682.63052577</v>
      </c>
      <c r="H31" s="30">
        <v>139831214.74057463</v>
      </c>
      <c r="I31" s="30">
        <v>30000000</v>
      </c>
      <c r="J31" s="31">
        <v>0.155</v>
      </c>
      <c r="K31" s="31">
        <v>0.95649826000000004</v>
      </c>
      <c r="L31" s="30">
        <f t="shared" si="0"/>
        <v>1554221.5187783504</v>
      </c>
      <c r="M31" s="30">
        <f t="shared" si="1"/>
        <v>503687.86084789067</v>
      </c>
      <c r="N31" s="30">
        <f t="shared" si="2"/>
        <v>1050533.6579304598</v>
      </c>
      <c r="O31" s="30">
        <v>43932</v>
      </c>
      <c r="P31" s="30"/>
      <c r="Q31" s="30">
        <v>261553.5</v>
      </c>
    </row>
    <row r="32" spans="2:17" x14ac:dyDescent="0.25">
      <c r="B32" s="25" t="s">
        <v>85</v>
      </c>
      <c r="C32" s="25" t="s">
        <v>98</v>
      </c>
      <c r="D32" s="25">
        <v>2029</v>
      </c>
      <c r="E32" s="25" t="s">
        <v>49</v>
      </c>
      <c r="F32" s="30">
        <v>247507793</v>
      </c>
      <c r="G32" s="30">
        <v>136834848.49899948</v>
      </c>
      <c r="H32" s="30">
        <v>132839654.0035459</v>
      </c>
      <c r="I32" s="30">
        <v>132839654.0035459</v>
      </c>
      <c r="J32" s="31">
        <v>0.155</v>
      </c>
      <c r="K32" s="31">
        <v>0.95649826000000004</v>
      </c>
      <c r="L32" s="30">
        <f t="shared" si="0"/>
        <v>1476510.442839433</v>
      </c>
      <c r="M32" s="30">
        <f t="shared" si="1"/>
        <v>1476510.442839433</v>
      </c>
      <c r="N32" s="30">
        <f t="shared" si="2"/>
        <v>0</v>
      </c>
      <c r="O32" s="30">
        <v>0</v>
      </c>
      <c r="P32" s="30"/>
      <c r="Q32" s="30">
        <v>261553.5</v>
      </c>
    </row>
    <row r="33" spans="2:17" x14ac:dyDescent="0.25">
      <c r="B33" s="25" t="s">
        <v>85</v>
      </c>
      <c r="C33" s="25" t="s">
        <v>99</v>
      </c>
      <c r="D33" s="25">
        <v>2030</v>
      </c>
      <c r="E33" s="25" t="s">
        <v>50</v>
      </c>
      <c r="F33" s="30">
        <v>247507793</v>
      </c>
      <c r="G33" s="30">
        <v>129993106.0740495</v>
      </c>
      <c r="H33" s="30">
        <v>126197671.3033686</v>
      </c>
      <c r="I33" s="30">
        <v>126197671.3033686</v>
      </c>
      <c r="J33" s="31">
        <v>0.155</v>
      </c>
      <c r="K33" s="31">
        <v>0.95649826000000004</v>
      </c>
      <c r="L33" s="30">
        <f t="shared" si="0"/>
        <v>1402684.9206974613</v>
      </c>
      <c r="M33" s="30">
        <f t="shared" si="1"/>
        <v>1402684.9206974613</v>
      </c>
      <c r="N33" s="30">
        <f t="shared" si="2"/>
        <v>0</v>
      </c>
      <c r="O33" s="30">
        <v>0</v>
      </c>
      <c r="P33" s="30"/>
      <c r="Q33" s="30">
        <v>261553.5</v>
      </c>
    </row>
    <row r="34" spans="2:17" x14ac:dyDescent="0.25">
      <c r="B34" s="25" t="s">
        <v>85</v>
      </c>
      <c r="C34" s="25" t="s">
        <v>100</v>
      </c>
      <c r="D34" s="25">
        <v>2031</v>
      </c>
      <c r="E34" s="25" t="s">
        <v>51</v>
      </c>
      <c r="F34" s="30">
        <v>247507793</v>
      </c>
      <c r="G34" s="30">
        <v>123493450.77034703</v>
      </c>
      <c r="H34" s="30">
        <v>119887787.73820016</v>
      </c>
      <c r="I34" s="30">
        <v>119887787.73820016</v>
      </c>
      <c r="J34" s="31">
        <v>0.155</v>
      </c>
      <c r="K34" s="31">
        <v>0.95649826000000004</v>
      </c>
      <c r="L34" s="30">
        <f t="shared" si="0"/>
        <v>1332550.6746625882</v>
      </c>
      <c r="M34" s="30">
        <f t="shared" si="1"/>
        <v>1332550.6746625882</v>
      </c>
      <c r="N34" s="30">
        <f t="shared" si="2"/>
        <v>0</v>
      </c>
      <c r="O34" s="30">
        <v>0</v>
      </c>
      <c r="P34" s="30"/>
      <c r="Q34" s="30">
        <v>261553.5</v>
      </c>
    </row>
    <row r="35" spans="2:17" x14ac:dyDescent="0.25">
      <c r="B35" s="25" t="s">
        <v>85</v>
      </c>
      <c r="C35" s="25" t="s">
        <v>101</v>
      </c>
      <c r="D35" s="25">
        <v>2032</v>
      </c>
      <c r="E35" s="25" t="s">
        <v>52</v>
      </c>
      <c r="F35" s="30">
        <v>247507793</v>
      </c>
      <c r="G35" s="30">
        <v>117318778.23182967</v>
      </c>
      <c r="H35" s="30">
        <v>113893398.35129015</v>
      </c>
      <c r="I35" s="30">
        <v>113893398.35129015</v>
      </c>
      <c r="J35" s="31">
        <v>0.155</v>
      </c>
      <c r="K35" s="31">
        <v>0.95649826000000004</v>
      </c>
      <c r="L35" s="30">
        <f t="shared" si="0"/>
        <v>1265923.1409294587</v>
      </c>
      <c r="M35" s="30">
        <f t="shared" si="1"/>
        <v>1265923.1409294589</v>
      </c>
      <c r="N35" s="30">
        <f t="shared" si="2"/>
        <v>-2.3283064365386963E-10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102</v>
      </c>
      <c r="D36" s="25">
        <v>2033</v>
      </c>
      <c r="E36" s="25" t="s">
        <v>53</v>
      </c>
      <c r="F36" s="30">
        <v>247507793</v>
      </c>
      <c r="G36" s="30">
        <v>111452839.32023819</v>
      </c>
      <c r="H36" s="30">
        <v>108198728.43372564</v>
      </c>
      <c r="I36" s="30">
        <v>108198728.43372564</v>
      </c>
      <c r="J36" s="31">
        <v>0.155</v>
      </c>
      <c r="K36" s="31">
        <v>0.95649826000000004</v>
      </c>
      <c r="L36" s="30">
        <f t="shared" si="0"/>
        <v>1202626.9838829858</v>
      </c>
      <c r="M36" s="30">
        <f t="shared" si="1"/>
        <v>1202626.9838829858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85</v>
      </c>
      <c r="D37" s="25">
        <v>2034</v>
      </c>
      <c r="E37" s="25" t="s">
        <v>54</v>
      </c>
      <c r="F37" s="30" t="s">
        <v>85</v>
      </c>
      <c r="G37" s="30" t="s">
        <v>85</v>
      </c>
      <c r="H37" s="30" t="s">
        <v>85</v>
      </c>
      <c r="I37" s="30" t="s">
        <v>85</v>
      </c>
      <c r="J37" s="31" t="s">
        <v>85</v>
      </c>
      <c r="K37" s="31" t="s">
        <v>85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85</v>
      </c>
      <c r="P37" s="30"/>
      <c r="Q37" s="30" t="s">
        <v>85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55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247507793</v>
      </c>
      <c r="G47" s="33"/>
      <c r="H47" s="33"/>
      <c r="I47" s="33"/>
      <c r="J47" s="33"/>
      <c r="K47" s="33"/>
      <c r="L47" s="33"/>
      <c r="M47" s="33"/>
      <c r="N47" s="34">
        <f>SUM(N16:N45)</f>
        <v>13548765.138564698</v>
      </c>
      <c r="O47" s="34">
        <f t="shared" ref="O47:Q47" si="3">SUM(O16:O45)</f>
        <v>1713978.1659043012</v>
      </c>
      <c r="P47" s="34">
        <f t="shared" si="3"/>
        <v>0</v>
      </c>
      <c r="Q47" s="34">
        <f t="shared" si="3"/>
        <v>3871645.8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C23AD2E5-3D10-47D0-950E-FF51E97D8A9B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Samantha Lifshen</cp:lastModifiedBy>
  <dcterms:created xsi:type="dcterms:W3CDTF">2020-08-03T17:33:56Z</dcterms:created>
  <dcterms:modified xsi:type="dcterms:W3CDTF">2020-08-03T17:34:34Z</dcterms:modified>
</cp:coreProperties>
</file>