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L44" i="1"/>
  <c r="N42" i="1"/>
  <c r="M42" i="1"/>
  <c r="L42" i="1"/>
  <c r="M41" i="1"/>
  <c r="N40" i="1"/>
  <c r="M39" i="1"/>
  <c r="L39" i="1"/>
  <c r="N38" i="1"/>
  <c r="L38" i="1"/>
  <c r="N37" i="1"/>
  <c r="M37" i="1"/>
  <c r="L37" i="1"/>
  <c r="N36" i="1"/>
  <c r="L36" i="1"/>
  <c r="M34" i="1"/>
  <c r="L34" i="1"/>
  <c r="N34" i="1" s="1"/>
  <c r="M33" i="1"/>
  <c r="M29" i="1"/>
  <c r="L28" i="1"/>
  <c r="M26" i="1"/>
  <c r="L26" i="1"/>
  <c r="N26" i="1" s="1"/>
  <c r="M25" i="1"/>
  <c r="L20" i="1"/>
  <c r="M18" i="1"/>
  <c r="L18" i="1"/>
  <c r="N17" i="1"/>
  <c r="M17" i="1"/>
  <c r="N16" i="1"/>
  <c r="F47" i="1"/>
  <c r="L29" i="1" l="1"/>
  <c r="N29" i="1" s="1"/>
  <c r="Q47" i="1"/>
  <c r="N18" i="1"/>
  <c r="L17" i="1"/>
  <c r="O47" i="1"/>
  <c r="M20" i="1"/>
  <c r="N20" i="1" s="1"/>
  <c r="L25" i="1"/>
  <c r="N25" i="1" s="1"/>
  <c r="L27" i="1"/>
  <c r="N27" i="1" s="1"/>
  <c r="M28" i="1"/>
  <c r="L33" i="1"/>
  <c r="N33" i="1" s="1"/>
  <c r="M36" i="1"/>
  <c r="N39" i="1"/>
  <c r="L41" i="1"/>
  <c r="M44" i="1"/>
  <c r="N28" i="1"/>
  <c r="L19" i="1"/>
  <c r="M21" i="1"/>
  <c r="L35" i="1"/>
  <c r="M38" i="1"/>
  <c r="N41" i="1"/>
  <c r="L43" i="1"/>
  <c r="L16" i="1"/>
  <c r="M19" i="1"/>
  <c r="L24" i="1"/>
  <c r="N24" i="1" s="1"/>
  <c r="M27" i="1"/>
  <c r="M35" i="1"/>
  <c r="L40" i="1"/>
  <c r="M43" i="1"/>
  <c r="L32" i="1"/>
  <c r="N32" i="1" s="1"/>
  <c r="M16" i="1"/>
  <c r="N19" i="1"/>
  <c r="M24" i="1"/>
  <c r="M32" i="1"/>
  <c r="N35" i="1"/>
  <c r="M40" i="1"/>
  <c r="N43" i="1"/>
  <c r="L45" i="1"/>
  <c r="L23" i="1" l="1"/>
  <c r="M23" i="1"/>
  <c r="M30" i="1"/>
  <c r="L30" i="1"/>
  <c r="M22" i="1"/>
  <c r="L22" i="1"/>
  <c r="N22" i="1" s="1"/>
  <c r="L21" i="1"/>
  <c r="N21" i="1" s="1"/>
  <c r="L31" i="1"/>
  <c r="N31" i="1" s="1"/>
  <c r="M31" i="1"/>
  <c r="N30" i="1" l="1"/>
  <c r="N23" i="1"/>
  <c r="N47" i="1" s="1"/>
</calcChain>
</file>

<file path=xl/sharedStrings.xml><?xml version="1.0" encoding="utf-8"?>
<sst xmlns="http://schemas.openxmlformats.org/spreadsheetml/2006/main" count="261" uniqueCount="105">
  <si>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</si>
  <si>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</si>
  <si>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</si>
  <si>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</si>
  <si>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</si>
  <si>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</si>
  <si>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</si>
  <si>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</si>
  <si>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</si>
  <si>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</si>
  <si>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</si>
  <si>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</si>
  <si>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</si>
  <si>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</si>
  <si>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</si>
  <si>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</si>
  <si>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</si>
  <si>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</si>
  <si>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</si>
  <si>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</si>
  <si>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</si>
  <si>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</si>
  <si>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</si>
  <si>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</si>
  <si>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</si>
  <si>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</si>
  <si>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</si>
  <si>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</si>
  <si>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</si>
  <si>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</si>
  <si>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</si>
  <si>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</si>
  <si>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</si>
  <si>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</si>
  <si>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</si>
  <si>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</si>
  <si>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</si>
  <si>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</si>
  <si>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</si>
  <si>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</si>
  <si>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</si>
  <si>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</si>
  <si>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</si>
  <si>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</si>
  <si>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</si>
  <si>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</si>
  <si>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</si>
  <si>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</si>
  <si>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</si>
  <si>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</si>
  <si>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</si>
  <si>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</si>
  <si>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</si>
  <si>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</si>
  <si>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</si>
  <si>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</si>
  <si>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</si>
  <si>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</si>
  <si>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</si>
  <si>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</si>
  <si>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</si>
  <si>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</si>
  <si>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</si>
  <si>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</si>
  <si>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</si>
  <si>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</si>
  <si>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</si>
  <si>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</si>
  <si>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</si>
  <si>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</si>
  <si>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</si>
  <si>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</si>
  <si>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</si>
  <si>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</si>
  <si>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</si>
  <si>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</si>
  <si>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</si>
  <si>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</si>
  <si>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>Pecos Barstow Toyah ISD</t>
  </si>
  <si>
    <t>ETC Texas Pipeline, LTD</t>
  </si>
  <si>
    <t/>
  </si>
  <si>
    <t>Per Year 1</t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</si>
  <si>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</si>
  <si>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</si>
  <si>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</si>
  <si>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</si>
  <si>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</si>
  <si>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</si>
  <si>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</si>
  <si>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</si>
  <si>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</si>
  <si>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</si>
  <si>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</si>
  <si>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</si>
  <si>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</si>
  <si>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</si>
  <si>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</si>
  <si>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</si>
  <si>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</si>
  <si>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05-18-2017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</si>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</sst>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  <xf numFmtId="0" fontId="0" fillId="0" borderId="2" xfId="2" applyFont="1" applyFill="1" applyBorder="1" applyAlignment="1">
      <alignment horizontal="center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D25" zoomScaleNormal="100" zoomScalePageLayoutView="50" workbookViewId="0">
      <selection activeCell="H42" sqref="H42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1160</v>
      </c>
      <c r="I4" s="11"/>
      <c r="J4" s="12"/>
    </row>
    <row r="5" spans="1:19" x14ac:dyDescent="0.25">
      <c r="G5" s="13" t="s">
        <v>4</v>
      </c>
      <c r="H5" s="14" t="s">
        <v>77</v>
      </c>
      <c r="I5" s="15"/>
    </row>
    <row r="6" spans="1:19" x14ac:dyDescent="0.25">
      <c r="G6" s="16" t="s">
        <v>5</v>
      </c>
      <c r="H6" s="14" t="s">
        <v>78</v>
      </c>
      <c r="I6" s="15"/>
    </row>
    <row r="7" spans="1:19" x14ac:dyDescent="0.25">
      <c r="G7" s="16" t="s">
        <v>6</v>
      </c>
      <c r="H7" s="17" t="s">
        <v>79</v>
      </c>
      <c r="I7" s="15"/>
    </row>
    <row r="8" spans="1:19" x14ac:dyDescent="0.25">
      <c r="G8" s="16" t="s">
        <v>7</v>
      </c>
      <c r="H8" s="18">
        <v>30000000</v>
      </c>
      <c r="I8" s="15"/>
    </row>
    <row r="9" spans="1:19" x14ac:dyDescent="0.25">
      <c r="G9" s="55" t="s">
        <v>100</v>
      </c>
      <c r="H9" s="19" t="s">
        <v>99</v>
      </c>
      <c r="I9" s="11"/>
    </row>
    <row r="10" spans="1:19" x14ac:dyDescent="0.25">
      <c r="G10" s="16" t="s">
        <v>8</v>
      </c>
      <c r="H10" s="10">
        <v>2018</v>
      </c>
      <c r="I10" s="11"/>
      <c r="O10" s="2" t="s">
        <v>9</v>
      </c>
    </row>
    <row r="11" spans="1:19" x14ac:dyDescent="0.25">
      <c r="G11" s="16" t="s">
        <v>10</v>
      </c>
      <c r="H11" s="10">
        <v>2018</v>
      </c>
    </row>
    <row r="12" spans="1:19" x14ac:dyDescent="0.25">
      <c r="A12" s="20"/>
      <c r="G12" s="21" t="s">
        <v>11</v>
      </c>
      <c r="H12" s="10">
        <v>2017</v>
      </c>
      <c r="I12" s="2" t="s">
        <v>12</v>
      </c>
    </row>
    <row r="13" spans="1:19" x14ac:dyDescent="0.25">
      <c r="G13" s="21" t="s">
        <v>13</v>
      </c>
      <c r="H13" s="10">
        <v>2032</v>
      </c>
      <c r="I13" s="2" t="s">
        <v>14</v>
      </c>
    </row>
    <row r="15" spans="1:19" s="22" customFormat="1" ht="83.25" customHeight="1" x14ac:dyDescent="0.25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25">
      <c r="B16" s="28" t="s">
        <v>80</v>
      </c>
      <c r="C16" s="28" t="s">
        <v>80</v>
      </c>
      <c r="D16" s="28">
        <v>2013</v>
      </c>
      <c r="E16" s="28" t="s">
        <v>31</v>
      </c>
      <c r="F16" s="29" t="s">
        <v>80</v>
      </c>
      <c r="G16" s="29" t="s">
        <v>80</v>
      </c>
      <c r="H16" s="29" t="s">
        <v>80</v>
      </c>
      <c r="I16" s="29" t="s">
        <v>80</v>
      </c>
      <c r="J16" s="30" t="s">
        <v>80</v>
      </c>
      <c r="K16" s="31" t="s">
        <v>80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80</v>
      </c>
      <c r="P16" s="29"/>
      <c r="Q16" s="29" t="s">
        <v>80</v>
      </c>
    </row>
    <row r="17" spans="2:17" ht="15.75" customHeight="1" x14ac:dyDescent="0.25">
      <c r="B17" s="28" t="s">
        <v>80</v>
      </c>
      <c r="C17" s="28" t="s">
        <v>80</v>
      </c>
      <c r="D17" s="28">
        <v>2014</v>
      </c>
      <c r="E17" s="28" t="s">
        <v>32</v>
      </c>
      <c r="F17" s="29" t="s">
        <v>80</v>
      </c>
      <c r="G17" s="29" t="s">
        <v>80</v>
      </c>
      <c r="H17" s="29" t="s">
        <v>80</v>
      </c>
      <c r="I17" s="29" t="s">
        <v>80</v>
      </c>
      <c r="J17" s="31" t="s">
        <v>80</v>
      </c>
      <c r="K17" s="31" t="s">
        <v>80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80</v>
      </c>
      <c r="P17" s="29"/>
      <c r="Q17" s="29" t="s">
        <v>80</v>
      </c>
    </row>
    <row r="18" spans="2:17" x14ac:dyDescent="0.25">
      <c r="B18" s="28" t="s">
        <v>80</v>
      </c>
      <c r="C18" s="28" t="s">
        <v>80</v>
      </c>
      <c r="D18" s="28">
        <v>2015</v>
      </c>
      <c r="E18" s="28" t="s">
        <v>33</v>
      </c>
      <c r="F18" s="29" t="s">
        <v>80</v>
      </c>
      <c r="G18" s="29" t="s">
        <v>80</v>
      </c>
      <c r="H18" s="29" t="s">
        <v>80</v>
      </c>
      <c r="I18" s="29" t="s">
        <v>80</v>
      </c>
      <c r="J18" s="31" t="s">
        <v>80</v>
      </c>
      <c r="K18" s="31" t="s">
        <v>80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80</v>
      </c>
      <c r="P18" s="29"/>
      <c r="Q18" s="29" t="s">
        <v>80</v>
      </c>
    </row>
    <row r="19" spans="2:17" x14ac:dyDescent="0.25">
      <c r="B19" s="28" t="s">
        <v>80</v>
      </c>
      <c r="C19" s="28" t="s">
        <v>80</v>
      </c>
      <c r="D19" s="28">
        <v>2016</v>
      </c>
      <c r="E19" s="28" t="s">
        <v>34</v>
      </c>
      <c r="F19" s="29" t="s">
        <v>80</v>
      </c>
      <c r="G19" s="29" t="s">
        <v>80</v>
      </c>
      <c r="H19" s="29" t="s">
        <v>80</v>
      </c>
      <c r="I19" s="29" t="s">
        <v>80</v>
      </c>
      <c r="J19" s="31" t="s">
        <v>80</v>
      </c>
      <c r="K19" s="31" t="s">
        <v>80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80</v>
      </c>
      <c r="P19" s="29"/>
      <c r="Q19" s="29" t="s">
        <v>80</v>
      </c>
    </row>
    <row r="20" spans="2:17" x14ac:dyDescent="0.25">
      <c r="B20" s="28" t="s">
        <v>81</v>
      </c>
      <c r="C20" s="28" t="s">
        <v>80</v>
      </c>
      <c r="D20" s="28">
        <v>2017</v>
      </c>
      <c r="E20" s="28" t="s">
        <v>35</v>
      </c>
      <c r="F20" s="29">
        <v>30000000</v>
      </c>
      <c r="G20" s="29">
        <v>0</v>
      </c>
      <c r="H20" s="29">
        <v>0</v>
      </c>
      <c r="I20" s="29">
        <v>0</v>
      </c>
      <c r="J20" s="31">
        <v>8.5000000000000006E-2</v>
      </c>
      <c r="K20" s="31">
        <v>0.86070000000000002</v>
      </c>
      <c r="L20" s="29">
        <f t="shared" si="0"/>
        <v>0</v>
      </c>
      <c r="M20" s="29">
        <f t="shared" si="1"/>
        <v>0</v>
      </c>
      <c r="N20" s="29">
        <f t="shared" si="2"/>
        <v>0</v>
      </c>
      <c r="O20" s="29">
        <v>0</v>
      </c>
      <c r="P20" s="29"/>
      <c r="Q20" s="29">
        <v>245264.1</v>
      </c>
    </row>
    <row r="21" spans="2:17" x14ac:dyDescent="0.25">
      <c r="B21" s="28" t="s">
        <v>82</v>
      </c>
      <c r="C21" s="28" t="s">
        <v>83</v>
      </c>
      <c r="D21" s="28">
        <v>2018</v>
      </c>
      <c r="E21" s="28" t="s">
        <v>36</v>
      </c>
      <c r="F21" s="33">
        <v>120000000</v>
      </c>
      <c r="G21" s="33">
        <v>120000000</v>
      </c>
      <c r="H21" s="33">
        <v>120000000</v>
      </c>
      <c r="I21" s="33">
        <v>30000000</v>
      </c>
      <c r="J21" s="34">
        <v>8.5000000000000006E-2</v>
      </c>
      <c r="K21" s="34">
        <v>0.86070000000000002</v>
      </c>
      <c r="L21" s="33">
        <f t="shared" si="0"/>
        <v>1134840</v>
      </c>
      <c r="M21" s="33">
        <f t="shared" si="1"/>
        <v>360210</v>
      </c>
      <c r="N21" s="33">
        <f t="shared" si="2"/>
        <v>774630</v>
      </c>
      <c r="O21" s="33">
        <v>306277.71286165714</v>
      </c>
      <c r="P21" s="33"/>
      <c r="Q21" s="33">
        <v>240349.69999999998</v>
      </c>
    </row>
    <row r="22" spans="2:17" x14ac:dyDescent="0.25">
      <c r="B22" s="28" t="s">
        <v>84</v>
      </c>
      <c r="C22" s="28" t="s">
        <v>85</v>
      </c>
      <c r="D22" s="28">
        <v>2019</v>
      </c>
      <c r="E22" s="28" t="s">
        <v>37</v>
      </c>
      <c r="F22" s="33">
        <v>95000000</v>
      </c>
      <c r="G22" s="33">
        <v>115200000</v>
      </c>
      <c r="H22" s="33">
        <v>115200000</v>
      </c>
      <c r="I22" s="33">
        <v>30000000</v>
      </c>
      <c r="J22" s="34">
        <v>8.5000000000000006E-2</v>
      </c>
      <c r="K22" s="34">
        <v>0.86070000000000002</v>
      </c>
      <c r="L22" s="33">
        <f t="shared" si="0"/>
        <v>1089446.3999999999</v>
      </c>
      <c r="M22" s="33">
        <f t="shared" si="1"/>
        <v>356130</v>
      </c>
      <c r="N22" s="33">
        <f t="shared" si="2"/>
        <v>733316.39999999991</v>
      </c>
      <c r="O22" s="33">
        <v>0</v>
      </c>
      <c r="P22" s="33"/>
      <c r="Q22" s="33">
        <v>240349.69999999998</v>
      </c>
    </row>
    <row r="23" spans="2:17" x14ac:dyDescent="0.25">
      <c r="B23" s="28" t="s">
        <v>80</v>
      </c>
      <c r="C23" s="28" t="s">
        <v>86</v>
      </c>
      <c r="D23" s="28">
        <v>2020</v>
      </c>
      <c r="E23" s="28" t="s">
        <v>38</v>
      </c>
      <c r="F23" s="33">
        <v>95000000</v>
      </c>
      <c r="G23" s="33">
        <v>110592000</v>
      </c>
      <c r="H23" s="33">
        <v>110592000</v>
      </c>
      <c r="I23" s="33">
        <v>30000000</v>
      </c>
      <c r="J23" s="34">
        <v>8.5000000000000006E-2</v>
      </c>
      <c r="K23" s="34">
        <v>0.86070000000000002</v>
      </c>
      <c r="L23" s="33">
        <f t="shared" si="0"/>
        <v>1045868.544</v>
      </c>
      <c r="M23" s="33">
        <f t="shared" si="1"/>
        <v>352213.2</v>
      </c>
      <c r="N23" s="33">
        <f t="shared" si="2"/>
        <v>693655.34400000004</v>
      </c>
      <c r="O23" s="33">
        <v>0</v>
      </c>
      <c r="P23" s="33"/>
      <c r="Q23" s="33">
        <v>240349.69999999998</v>
      </c>
    </row>
    <row r="24" spans="2:17" x14ac:dyDescent="0.25">
      <c r="B24" s="28" t="s">
        <v>80</v>
      </c>
      <c r="C24" s="28" t="s">
        <v>87</v>
      </c>
      <c r="D24" s="28">
        <v>2021</v>
      </c>
      <c r="E24" s="28" t="s">
        <v>39</v>
      </c>
      <c r="F24" s="33">
        <v>95000000</v>
      </c>
      <c r="G24" s="33">
        <v>106168320</v>
      </c>
      <c r="H24" s="33">
        <v>106168320</v>
      </c>
      <c r="I24" s="33">
        <v>30000000</v>
      </c>
      <c r="J24" s="34">
        <v>8.5000000000000006E-2</v>
      </c>
      <c r="K24" s="34">
        <v>0.86070000000000002</v>
      </c>
      <c r="L24" s="33">
        <f t="shared" si="0"/>
        <v>1004033.80224</v>
      </c>
      <c r="M24" s="33">
        <f t="shared" si="1"/>
        <v>348453.07199999999</v>
      </c>
      <c r="N24" s="33">
        <f t="shared" si="2"/>
        <v>655580.73023999995</v>
      </c>
      <c r="O24" s="33">
        <v>0</v>
      </c>
      <c r="P24" s="33"/>
      <c r="Q24" s="33">
        <v>240349.69999999998</v>
      </c>
    </row>
    <row r="25" spans="2:17" x14ac:dyDescent="0.25">
      <c r="B25" s="28" t="s">
        <v>80</v>
      </c>
      <c r="C25" s="28" t="s">
        <v>88</v>
      </c>
      <c r="D25" s="28">
        <v>2022</v>
      </c>
      <c r="E25" s="28" t="s">
        <v>40</v>
      </c>
      <c r="F25" s="33">
        <v>95000000</v>
      </c>
      <c r="G25" s="33">
        <v>101921587.2</v>
      </c>
      <c r="H25" s="33">
        <v>101921587.2</v>
      </c>
      <c r="I25" s="33">
        <v>30000000</v>
      </c>
      <c r="J25" s="34">
        <v>8.5000000000000006E-2</v>
      </c>
      <c r="K25" s="34">
        <v>0.86070000000000002</v>
      </c>
      <c r="L25" s="33">
        <f t="shared" si="0"/>
        <v>963872.45015040005</v>
      </c>
      <c r="M25" s="33">
        <f t="shared" si="1"/>
        <v>344843.34912000003</v>
      </c>
      <c r="N25" s="33">
        <f t="shared" si="2"/>
        <v>619029.10103040002</v>
      </c>
      <c r="O25" s="33">
        <v>0</v>
      </c>
      <c r="P25" s="33"/>
      <c r="Q25" s="33">
        <v>240349.69999999998</v>
      </c>
    </row>
    <row r="26" spans="2:17" x14ac:dyDescent="0.25">
      <c r="B26" s="28" t="s">
        <v>80</v>
      </c>
      <c r="C26" s="28" t="s">
        <v>89</v>
      </c>
      <c r="D26" s="28">
        <v>2023</v>
      </c>
      <c r="E26" s="28" t="s">
        <v>41</v>
      </c>
      <c r="F26" s="33">
        <v>95000000</v>
      </c>
      <c r="G26" s="33">
        <v>97844723.711999997</v>
      </c>
      <c r="H26" s="33">
        <v>97844723.711999997</v>
      </c>
      <c r="I26" s="33">
        <v>30000000</v>
      </c>
      <c r="J26" s="34">
        <v>8.5000000000000006E-2</v>
      </c>
      <c r="K26" s="34">
        <v>0.86070000000000002</v>
      </c>
      <c r="L26" s="33">
        <f t="shared" si="0"/>
        <v>925317.55214438401</v>
      </c>
      <c r="M26" s="33">
        <f t="shared" si="1"/>
        <v>341378.01515520003</v>
      </c>
      <c r="N26" s="33">
        <f t="shared" si="2"/>
        <v>583939.53698918398</v>
      </c>
      <c r="O26" s="33">
        <v>0</v>
      </c>
      <c r="P26" s="33"/>
      <c r="Q26" s="33">
        <v>240349.69999999998</v>
      </c>
    </row>
    <row r="27" spans="2:17" x14ac:dyDescent="0.25">
      <c r="B27" s="28" t="s">
        <v>80</v>
      </c>
      <c r="C27" s="28" t="s">
        <v>90</v>
      </c>
      <c r="D27" s="28">
        <v>2024</v>
      </c>
      <c r="E27" s="28" t="s">
        <v>42</v>
      </c>
      <c r="F27" s="33">
        <v>95000000</v>
      </c>
      <c r="G27" s="33">
        <v>93930934.763519987</v>
      </c>
      <c r="H27" s="33">
        <v>93930934.763519987</v>
      </c>
      <c r="I27" s="33">
        <v>30000000</v>
      </c>
      <c r="J27" s="34">
        <v>8.5000000000000006E-2</v>
      </c>
      <c r="K27" s="34">
        <v>0.86070000000000002</v>
      </c>
      <c r="L27" s="33">
        <f t="shared" si="0"/>
        <v>888304.85005860857</v>
      </c>
      <c r="M27" s="33">
        <f t="shared" si="1"/>
        <v>338051.29454899201</v>
      </c>
      <c r="N27" s="33">
        <f t="shared" si="2"/>
        <v>550253.55550961662</v>
      </c>
      <c r="O27" s="33">
        <v>0</v>
      </c>
      <c r="P27" s="33"/>
      <c r="Q27" s="33">
        <v>240349.69999999998</v>
      </c>
    </row>
    <row r="28" spans="2:17" x14ac:dyDescent="0.25">
      <c r="B28" s="28" t="s">
        <v>80</v>
      </c>
      <c r="C28" s="28" t="s">
        <v>91</v>
      </c>
      <c r="D28" s="28">
        <v>2025</v>
      </c>
      <c r="E28" s="28" t="s">
        <v>43</v>
      </c>
      <c r="F28" s="33">
        <v>95000000</v>
      </c>
      <c r="G28" s="33">
        <v>90173697.372979179</v>
      </c>
      <c r="H28" s="33">
        <v>90173697.372979179</v>
      </c>
      <c r="I28" s="33">
        <v>30000000</v>
      </c>
      <c r="J28" s="34">
        <v>8.5000000000000006E-2</v>
      </c>
      <c r="K28" s="34">
        <v>0.86070000000000002</v>
      </c>
      <c r="L28" s="33">
        <f t="shared" si="0"/>
        <v>852772.65605626407</v>
      </c>
      <c r="M28" s="33">
        <f t="shared" si="1"/>
        <v>334857.64276703232</v>
      </c>
      <c r="N28" s="33">
        <f t="shared" si="2"/>
        <v>517915.01328923175</v>
      </c>
      <c r="O28" s="33">
        <v>0</v>
      </c>
      <c r="P28" s="33"/>
      <c r="Q28" s="33">
        <v>240349.69999999998</v>
      </c>
    </row>
    <row r="29" spans="2:17" x14ac:dyDescent="0.25">
      <c r="B29" s="28" t="s">
        <v>80</v>
      </c>
      <c r="C29" s="28" t="s">
        <v>92</v>
      </c>
      <c r="D29" s="28">
        <v>2026</v>
      </c>
      <c r="E29" s="28" t="s">
        <v>44</v>
      </c>
      <c r="F29" s="33">
        <v>95000000</v>
      </c>
      <c r="G29" s="33">
        <v>86566749.478060007</v>
      </c>
      <c r="H29" s="33">
        <v>86566749.478060007</v>
      </c>
      <c r="I29" s="33">
        <v>30000000</v>
      </c>
      <c r="J29" s="34">
        <v>8.5000000000000006E-2</v>
      </c>
      <c r="K29" s="34">
        <v>0.86070000000000002</v>
      </c>
      <c r="L29" s="33">
        <f t="shared" si="0"/>
        <v>818661.74981401348</v>
      </c>
      <c r="M29" s="33">
        <f t="shared" si="1"/>
        <v>331791.73705635103</v>
      </c>
      <c r="N29" s="33">
        <f t="shared" si="2"/>
        <v>486870.01275766245</v>
      </c>
      <c r="O29" s="33">
        <v>0</v>
      </c>
      <c r="P29" s="33"/>
      <c r="Q29" s="33">
        <v>240349.69999999998</v>
      </c>
    </row>
    <row r="30" spans="2:17" x14ac:dyDescent="0.25">
      <c r="B30" s="28" t="s">
        <v>80</v>
      </c>
      <c r="C30" s="28" t="s">
        <v>93</v>
      </c>
      <c r="D30" s="28">
        <v>2027</v>
      </c>
      <c r="E30" s="28" t="s">
        <v>45</v>
      </c>
      <c r="F30" s="33">
        <v>95000000</v>
      </c>
      <c r="G30" s="33">
        <v>83104079.498937607</v>
      </c>
      <c r="H30" s="33">
        <v>83104079.498937607</v>
      </c>
      <c r="I30" s="33">
        <v>30000000</v>
      </c>
      <c r="J30" s="34">
        <v>8.5000000000000006E-2</v>
      </c>
      <c r="K30" s="34">
        <v>0.86070000000000002</v>
      </c>
      <c r="L30" s="33">
        <f t="shared" si="0"/>
        <v>785915.27982145292</v>
      </c>
      <c r="M30" s="33">
        <f t="shared" si="1"/>
        <v>328848.46757409698</v>
      </c>
      <c r="N30" s="33">
        <f t="shared" si="2"/>
        <v>457066.81224735593</v>
      </c>
      <c r="O30" s="33">
        <v>0</v>
      </c>
      <c r="P30" s="33"/>
      <c r="Q30" s="33">
        <v>240349.69999999998</v>
      </c>
    </row>
    <row r="31" spans="2:17" x14ac:dyDescent="0.25">
      <c r="B31" s="28" t="s">
        <v>80</v>
      </c>
      <c r="C31" s="28" t="s">
        <v>94</v>
      </c>
      <c r="D31" s="28">
        <v>2028</v>
      </c>
      <c r="E31" s="28" t="s">
        <v>46</v>
      </c>
      <c r="F31" s="33">
        <v>95000000</v>
      </c>
      <c r="G31" s="33">
        <v>79779916.318980098</v>
      </c>
      <c r="H31" s="33">
        <v>79779916.318980098</v>
      </c>
      <c r="I31" s="33">
        <v>79779916.318980098</v>
      </c>
      <c r="J31" s="34">
        <v>8.5000000000000006E-2</v>
      </c>
      <c r="K31" s="34">
        <v>0.86070000000000002</v>
      </c>
      <c r="L31" s="33">
        <f t="shared" si="0"/>
        <v>754478.66862859484</v>
      </c>
      <c r="M31" s="33">
        <f t="shared" si="1"/>
        <v>754478.66862859484</v>
      </c>
      <c r="N31" s="33">
        <f t="shared" si="2"/>
        <v>0</v>
      </c>
      <c r="O31" s="33">
        <v>0</v>
      </c>
      <c r="P31" s="33"/>
      <c r="Q31" s="33">
        <v>240349.69999999998</v>
      </c>
    </row>
    <row r="32" spans="2:17" x14ac:dyDescent="0.25">
      <c r="B32" s="28" t="s">
        <v>80</v>
      </c>
      <c r="C32" s="28" t="s">
        <v>95</v>
      </c>
      <c r="D32" s="28">
        <v>2029</v>
      </c>
      <c r="E32" s="28" t="s">
        <v>47</v>
      </c>
      <c r="F32" s="33">
        <v>95000000</v>
      </c>
      <c r="G32" s="33">
        <v>76588719.666220888</v>
      </c>
      <c r="H32" s="33">
        <v>76588719.666220888</v>
      </c>
      <c r="I32" s="33">
        <v>76588719.666220888</v>
      </c>
      <c r="J32" s="34">
        <v>8.5000000000000006E-2</v>
      </c>
      <c r="K32" s="34">
        <v>0.86070000000000002</v>
      </c>
      <c r="L32" s="33">
        <f t="shared" si="0"/>
        <v>724299.52188345091</v>
      </c>
      <c r="M32" s="33">
        <f t="shared" si="1"/>
        <v>724299.52188345091</v>
      </c>
      <c r="N32" s="33">
        <f t="shared" si="2"/>
        <v>0</v>
      </c>
      <c r="O32" s="33">
        <v>0</v>
      </c>
      <c r="P32" s="33"/>
      <c r="Q32" s="33">
        <v>240349.69999999998</v>
      </c>
    </row>
    <row r="33" spans="2:17" x14ac:dyDescent="0.25">
      <c r="B33" s="28" t="s">
        <v>80</v>
      </c>
      <c r="C33" s="28" t="s">
        <v>96</v>
      </c>
      <c r="D33" s="28">
        <v>2030</v>
      </c>
      <c r="E33" s="28" t="s">
        <v>48</v>
      </c>
      <c r="F33" s="33">
        <v>95000000</v>
      </c>
      <c r="G33" s="33">
        <v>73525170.879572049</v>
      </c>
      <c r="H33" s="33">
        <v>73525170.879572049</v>
      </c>
      <c r="I33" s="33">
        <v>73525170.879572049</v>
      </c>
      <c r="J33" s="34">
        <v>8.5000000000000006E-2</v>
      </c>
      <c r="K33" s="34">
        <v>0.86070000000000002</v>
      </c>
      <c r="L33" s="33">
        <f t="shared" si="0"/>
        <v>695327.54100811284</v>
      </c>
      <c r="M33" s="33">
        <f t="shared" si="1"/>
        <v>695327.54100811284</v>
      </c>
      <c r="N33" s="33">
        <f t="shared" si="2"/>
        <v>0</v>
      </c>
      <c r="O33" s="33">
        <v>0</v>
      </c>
      <c r="P33" s="33"/>
      <c r="Q33" s="33">
        <v>240349.69999999998</v>
      </c>
    </row>
    <row r="34" spans="2:17" x14ac:dyDescent="0.25">
      <c r="B34" s="28" t="s">
        <v>80</v>
      </c>
      <c r="C34" s="28" t="s">
        <v>97</v>
      </c>
      <c r="D34" s="28">
        <v>2031</v>
      </c>
      <c r="E34" s="28" t="s">
        <v>49</v>
      </c>
      <c r="F34" s="33">
        <v>95000000</v>
      </c>
      <c r="G34" s="33">
        <v>70584164.044389158</v>
      </c>
      <c r="H34" s="33">
        <v>70584164.044389158</v>
      </c>
      <c r="I34" s="33">
        <v>70584164.044389158</v>
      </c>
      <c r="J34" s="34">
        <v>8.5000000000000006E-2</v>
      </c>
      <c r="K34" s="34">
        <v>0.86070000000000002</v>
      </c>
      <c r="L34" s="33">
        <f t="shared" si="0"/>
        <v>667514.43936778826</v>
      </c>
      <c r="M34" s="33">
        <f t="shared" si="1"/>
        <v>667514.43936778826</v>
      </c>
      <c r="N34" s="33">
        <f t="shared" si="2"/>
        <v>0</v>
      </c>
      <c r="O34" s="33">
        <v>0</v>
      </c>
      <c r="P34" s="33"/>
      <c r="Q34" s="33">
        <v>0</v>
      </c>
    </row>
    <row r="35" spans="2:17" x14ac:dyDescent="0.25">
      <c r="B35" s="28" t="s">
        <v>80</v>
      </c>
      <c r="C35" s="28" t="s">
        <v>98</v>
      </c>
      <c r="D35" s="28">
        <v>2032</v>
      </c>
      <c r="E35" s="28" t="s">
        <v>50</v>
      </c>
      <c r="F35" s="33">
        <v>95000000</v>
      </c>
      <c r="G35" s="33">
        <v>67760797.482613593</v>
      </c>
      <c r="H35" s="33">
        <v>67760797.482613593</v>
      </c>
      <c r="I35" s="33">
        <v>67760797.482613593</v>
      </c>
      <c r="J35" s="34">
        <v>8.5000000000000006E-2</v>
      </c>
      <c r="K35" s="34">
        <v>0.86070000000000002</v>
      </c>
      <c r="L35" s="33">
        <f t="shared" si="0"/>
        <v>640813.86179307674</v>
      </c>
      <c r="M35" s="33">
        <f t="shared" si="1"/>
        <v>640813.86179307685</v>
      </c>
      <c r="N35" s="33">
        <f t="shared" si="2"/>
        <v>-1.1641532182693481E-10</v>
      </c>
      <c r="O35" s="33">
        <v>0</v>
      </c>
      <c r="P35" s="33"/>
      <c r="Q35" s="33">
        <v>0</v>
      </c>
    </row>
    <row r="36" spans="2:17" x14ac:dyDescent="0.25">
      <c r="B36" s="28" t="s">
        <v>80</v>
      </c>
      <c r="C36" s="28" t="s">
        <v>80</v>
      </c>
      <c r="D36" s="28">
        <v>2033</v>
      </c>
      <c r="E36" s="28" t="s">
        <v>51</v>
      </c>
      <c r="F36" s="33" t="s">
        <v>80</v>
      </c>
      <c r="G36" s="33" t="s">
        <v>80</v>
      </c>
      <c r="H36" s="33" t="s">
        <v>80</v>
      </c>
      <c r="I36" s="33" t="s">
        <v>80</v>
      </c>
      <c r="J36" s="34" t="s">
        <v>80</v>
      </c>
      <c r="K36" s="34" t="s">
        <v>80</v>
      </c>
      <c r="L36" s="33" t="str">
        <f t="shared" si="0"/>
        <v/>
      </c>
      <c r="M36" s="33" t="str">
        <f t="shared" si="1"/>
        <v/>
      </c>
      <c r="N36" s="33" t="str">
        <f t="shared" si="2"/>
        <v/>
      </c>
      <c r="O36" s="33" t="s">
        <v>80</v>
      </c>
      <c r="P36" s="33"/>
      <c r="Q36" s="33" t="s">
        <v>80</v>
      </c>
    </row>
    <row r="37" spans="2:17" x14ac:dyDescent="0.25">
      <c r="B37" s="28" t="s">
        <v>80</v>
      </c>
      <c r="C37" s="28" t="s">
        <v>80</v>
      </c>
      <c r="D37" s="28">
        <v>2034</v>
      </c>
      <c r="E37" s="28" t="s">
        <v>52</v>
      </c>
      <c r="F37" s="33" t="s">
        <v>80</v>
      </c>
      <c r="G37" s="33" t="s">
        <v>80</v>
      </c>
      <c r="H37" s="33" t="s">
        <v>80</v>
      </c>
      <c r="I37" s="33" t="s">
        <v>80</v>
      </c>
      <c r="J37" s="34" t="s">
        <v>80</v>
      </c>
      <c r="K37" s="34" t="s">
        <v>80</v>
      </c>
      <c r="L37" s="33" t="str">
        <f t="shared" si="0"/>
        <v/>
      </c>
      <c r="M37" s="33" t="str">
        <f t="shared" si="1"/>
        <v/>
      </c>
      <c r="N37" s="33" t="str">
        <f t="shared" si="2"/>
        <v/>
      </c>
      <c r="O37" s="33" t="s">
        <v>80</v>
      </c>
      <c r="P37" s="33"/>
      <c r="Q37" s="33" t="s">
        <v>80</v>
      </c>
    </row>
    <row r="38" spans="2:17" x14ac:dyDescent="0.25">
      <c r="B38" s="28" t="s">
        <v>80</v>
      </c>
      <c r="C38" s="28" t="s">
        <v>80</v>
      </c>
      <c r="D38" s="28">
        <v>2035</v>
      </c>
      <c r="E38" s="28" t="s">
        <v>53</v>
      </c>
      <c r="F38" s="33" t="s">
        <v>80</v>
      </c>
      <c r="G38" s="33" t="s">
        <v>80</v>
      </c>
      <c r="H38" s="33" t="s">
        <v>80</v>
      </c>
      <c r="I38" s="33" t="s">
        <v>80</v>
      </c>
      <c r="J38" s="34" t="s">
        <v>80</v>
      </c>
      <c r="K38" s="34" t="s">
        <v>80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80</v>
      </c>
      <c r="P38" s="33"/>
      <c r="Q38" s="33" t="s">
        <v>80</v>
      </c>
    </row>
    <row r="39" spans="2:17" x14ac:dyDescent="0.25">
      <c r="B39" s="28" t="s">
        <v>80</v>
      </c>
      <c r="C39" s="28" t="s">
        <v>80</v>
      </c>
      <c r="D39" s="28">
        <v>2036</v>
      </c>
      <c r="E39" s="28" t="s">
        <v>54</v>
      </c>
      <c r="F39" s="33" t="s">
        <v>80</v>
      </c>
      <c r="G39" s="33" t="s">
        <v>80</v>
      </c>
      <c r="H39" s="33" t="s">
        <v>80</v>
      </c>
      <c r="I39" s="33" t="s">
        <v>80</v>
      </c>
      <c r="J39" s="34" t="s">
        <v>80</v>
      </c>
      <c r="K39" s="34" t="s">
        <v>80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80</v>
      </c>
      <c r="P39" s="33"/>
      <c r="Q39" s="33" t="s">
        <v>80</v>
      </c>
    </row>
    <row r="40" spans="2:17" x14ac:dyDescent="0.25">
      <c r="B40" s="28" t="s">
        <v>80</v>
      </c>
      <c r="C40" s="28" t="s">
        <v>80</v>
      </c>
      <c r="D40" s="28">
        <v>2037</v>
      </c>
      <c r="E40" s="28" t="s">
        <v>55</v>
      </c>
      <c r="F40" s="33" t="s">
        <v>80</v>
      </c>
      <c r="G40" s="33" t="s">
        <v>80</v>
      </c>
      <c r="H40" s="33" t="s">
        <v>80</v>
      </c>
      <c r="I40" s="33" t="s">
        <v>80</v>
      </c>
      <c r="J40" s="34" t="s">
        <v>80</v>
      </c>
      <c r="K40" s="34" t="s">
        <v>80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80</v>
      </c>
      <c r="P40" s="33"/>
      <c r="Q40" s="33" t="s">
        <v>80</v>
      </c>
    </row>
    <row r="41" spans="2:17" x14ac:dyDescent="0.25">
      <c r="B41" s="28" t="s">
        <v>80</v>
      </c>
      <c r="C41" s="28" t="s">
        <v>80</v>
      </c>
      <c r="D41" s="28">
        <v>2038</v>
      </c>
      <c r="E41" s="28" t="s">
        <v>56</v>
      </c>
      <c r="F41" s="33" t="s">
        <v>80</v>
      </c>
      <c r="G41" s="33" t="s">
        <v>80</v>
      </c>
      <c r="H41" s="33" t="s">
        <v>80</v>
      </c>
      <c r="I41" s="33" t="s">
        <v>80</v>
      </c>
      <c r="J41" s="34" t="s">
        <v>80</v>
      </c>
      <c r="K41" s="34" t="s">
        <v>80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80</v>
      </c>
      <c r="P41" s="33"/>
      <c r="Q41" s="33" t="s">
        <v>80</v>
      </c>
    </row>
    <row r="42" spans="2:17" x14ac:dyDescent="0.25">
      <c r="B42" s="28" t="s">
        <v>80</v>
      </c>
      <c r="C42" s="28" t="s">
        <v>80</v>
      </c>
      <c r="D42" s="28">
        <v>2039</v>
      </c>
      <c r="E42" s="56" t="s">
        <v>101</v>
      </c>
      <c r="F42" s="33" t="s">
        <v>80</v>
      </c>
      <c r="G42" s="33" t="s">
        <v>80</v>
      </c>
      <c r="H42" s="33" t="s">
        <v>80</v>
      </c>
      <c r="I42" s="33" t="s">
        <v>80</v>
      </c>
      <c r="J42" s="34" t="s">
        <v>80</v>
      </c>
      <c r="K42" s="34" t="s">
        <v>80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80</v>
      </c>
      <c r="P42" s="33"/>
      <c r="Q42" s="33" t="s">
        <v>80</v>
      </c>
    </row>
    <row r="43" spans="2:17" x14ac:dyDescent="0.25">
      <c r="B43" s="28" t="s">
        <v>80</v>
      </c>
      <c r="C43" s="28" t="s">
        <v>80</v>
      </c>
      <c r="D43" s="28">
        <v>2040</v>
      </c>
      <c r="E43" s="56" t="s">
        <v>102</v>
      </c>
      <c r="F43" s="33" t="s">
        <v>80</v>
      </c>
      <c r="G43" s="33" t="s">
        <v>80</v>
      </c>
      <c r="H43" s="33" t="s">
        <v>80</v>
      </c>
      <c r="I43" s="33" t="s">
        <v>80</v>
      </c>
      <c r="J43" s="34" t="s">
        <v>80</v>
      </c>
      <c r="K43" s="34" t="s">
        <v>80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80</v>
      </c>
      <c r="P43" s="33"/>
      <c r="Q43" s="33" t="s">
        <v>80</v>
      </c>
    </row>
    <row r="44" spans="2:17" x14ac:dyDescent="0.25">
      <c r="B44" s="28" t="s">
        <v>80</v>
      </c>
      <c r="C44" s="28" t="s">
        <v>80</v>
      </c>
      <c r="D44" s="28">
        <v>2041</v>
      </c>
      <c r="E44" s="56" t="s">
        <v>103</v>
      </c>
      <c r="F44" s="33" t="s">
        <v>80</v>
      </c>
      <c r="G44" s="33" t="s">
        <v>80</v>
      </c>
      <c r="H44" s="33" t="s">
        <v>80</v>
      </c>
      <c r="I44" s="33" t="s">
        <v>80</v>
      </c>
      <c r="J44" s="34" t="s">
        <v>80</v>
      </c>
      <c r="K44" s="34" t="s">
        <v>80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80</v>
      </c>
      <c r="P44" s="33"/>
      <c r="Q44" s="33" t="s">
        <v>80</v>
      </c>
    </row>
    <row r="45" spans="2:17" x14ac:dyDescent="0.25">
      <c r="B45" s="28" t="s">
        <v>80</v>
      </c>
      <c r="C45" s="28" t="s">
        <v>80</v>
      </c>
      <c r="D45" s="28">
        <v>2042</v>
      </c>
      <c r="E45" s="56" t="s">
        <v>104</v>
      </c>
      <c r="F45" s="33" t="s">
        <v>80</v>
      </c>
      <c r="G45" s="33" t="s">
        <v>80</v>
      </c>
      <c r="H45" s="33" t="s">
        <v>80</v>
      </c>
      <c r="I45" s="33" t="s">
        <v>80</v>
      </c>
      <c r="J45" s="34" t="s">
        <v>80</v>
      </c>
      <c r="K45" s="34" t="s">
        <v>80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80</v>
      </c>
      <c r="P45" s="35"/>
      <c r="Q45" s="33" t="s">
        <v>80</v>
      </c>
    </row>
    <row r="46" spans="2:17" x14ac:dyDescent="0.25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5">
      <c r="D47" s="3"/>
      <c r="F47" s="39">
        <f>MAX(F16:F45)</f>
        <v>120000000</v>
      </c>
      <c r="G47" s="38"/>
      <c r="H47" s="38"/>
      <c r="I47" s="38"/>
      <c r="J47" s="38"/>
      <c r="K47" s="38"/>
      <c r="L47" s="38"/>
      <c r="M47" s="38"/>
      <c r="N47" s="39">
        <f>SUM(N16:N45)</f>
        <v>6072256.506063452</v>
      </c>
      <c r="O47" s="39">
        <f t="shared" ref="O47:Q47" si="3">SUM(O16:O45)</f>
        <v>306277.71286165714</v>
      </c>
      <c r="P47" s="39">
        <f t="shared" si="3"/>
        <v>0</v>
      </c>
      <c r="Q47" s="39">
        <f t="shared" si="3"/>
        <v>3369810.2000000007</v>
      </c>
    </row>
    <row r="48" spans="2:17" s="3" customFormat="1" x14ac:dyDescent="0.25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25">
      <c r="F49" s="36"/>
    </row>
    <row r="50" spans="2:19" x14ac:dyDescent="0.25">
      <c r="B50" s="20" t="s">
        <v>60</v>
      </c>
      <c r="C50" s="2"/>
      <c r="E50" s="37"/>
    </row>
    <row r="51" spans="2:19" x14ac:dyDescent="0.25">
      <c r="C51" s="20" t="s">
        <v>61</v>
      </c>
    </row>
    <row r="52" spans="2:19" x14ac:dyDescent="0.25">
      <c r="C52" s="2"/>
    </row>
    <row r="53" spans="2:19" x14ac:dyDescent="0.25">
      <c r="B53" s="36" t="s">
        <v>62</v>
      </c>
      <c r="C53" s="2"/>
      <c r="D53" s="3"/>
      <c r="P53" s="36"/>
      <c r="Q53" s="36"/>
    </row>
    <row r="54" spans="2:19" x14ac:dyDescent="0.25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25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25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25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25">
      <c r="C58" s="2"/>
      <c r="E58" s="54"/>
      <c r="F58" s="36"/>
      <c r="G58" s="36"/>
      <c r="H58" s="36"/>
      <c r="N58" s="20" t="s">
        <v>75</v>
      </c>
    </row>
    <row r="59" spans="2:19" x14ac:dyDescent="0.25">
      <c r="C59" s="2"/>
      <c r="E59" s="54"/>
      <c r="F59" s="36"/>
      <c r="G59" s="36"/>
      <c r="H59" s="36"/>
    </row>
    <row r="60" spans="2:19" x14ac:dyDescent="0.25">
      <c r="C60" s="2"/>
      <c r="E60" s="54"/>
      <c r="F60" s="36"/>
      <c r="G60" s="36"/>
      <c r="H60" s="36"/>
      <c r="S60" s="40" t="s">
        <v>76</v>
      </c>
    </row>
    <row r="61" spans="2:19" x14ac:dyDescent="0.25">
      <c r="C61" s="2"/>
      <c r="E61" s="54"/>
      <c r="F61" s="36"/>
      <c r="G61" s="36"/>
      <c r="H61" s="36"/>
    </row>
    <row r="62" spans="2:19" x14ac:dyDescent="0.25">
      <c r="C62" s="2"/>
      <c r="E62" s="54"/>
      <c r="F62" s="36"/>
      <c r="G62" s="36"/>
      <c r="H62" s="36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2018-08-03T17:34:35Z</dcterms:created>
  <dcterms:modified xsi:type="dcterms:W3CDTF">2018-08-21T18:52:39Z</dcterms:modified>
</cp:coreProperties>
</file>