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F08C877B-E29C-4B5C-A2D1-A036352744BB}" xr6:coauthVersionLast="45" xr6:coauthVersionMax="45" xr10:uidLastSave="{00000000-0000-0000-0000-000000000000}"/>
  <bookViews>
    <workbookView xWindow="-120" yWindow="-120" windowWidth="29040" windowHeight="15840" xr2:uid="{31469457-26CC-4A15-9DFA-C063B1323BDA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1" i="1"/>
  <c r="N40" i="1"/>
  <c r="M36" i="1"/>
  <c r="M35" i="1"/>
  <c r="M31" i="1"/>
  <c r="M27" i="1"/>
  <c r="M23" i="1"/>
  <c r="N20" i="1"/>
  <c r="M20" i="1"/>
  <c r="L20" i="1"/>
  <c r="N19" i="1"/>
  <c r="M19" i="1"/>
  <c r="M17" i="1"/>
  <c r="N16" i="1"/>
  <c r="M16" i="1"/>
  <c r="F47" i="1"/>
  <c r="M28" i="1" l="1"/>
  <c r="M24" i="1"/>
  <c r="M32" i="1"/>
  <c r="Q47" i="1"/>
  <c r="N17" i="1"/>
  <c r="M18" i="1"/>
  <c r="L19" i="1"/>
  <c r="M21" i="1"/>
  <c r="M22" i="1"/>
  <c r="L23" i="1"/>
  <c r="N23" i="1" s="1"/>
  <c r="M25" i="1"/>
  <c r="M26" i="1"/>
  <c r="L27" i="1"/>
  <c r="N27" i="1" s="1"/>
  <c r="M29" i="1"/>
  <c r="M30" i="1"/>
  <c r="L31" i="1"/>
  <c r="N31" i="1" s="1"/>
  <c r="M33" i="1"/>
  <c r="M34" i="1"/>
  <c r="L35" i="1"/>
  <c r="N35" i="1" s="1"/>
  <c r="M37" i="1"/>
  <c r="M38" i="1"/>
  <c r="L39" i="1"/>
  <c r="N41" i="1"/>
  <c r="M42" i="1"/>
  <c r="L43" i="1"/>
  <c r="N45" i="1"/>
  <c r="L18" i="1"/>
  <c r="L16" i="1"/>
  <c r="N18" i="1"/>
  <c r="L24" i="1"/>
  <c r="N24" i="1" s="1"/>
  <c r="L28" i="1"/>
  <c r="N28" i="1" s="1"/>
  <c r="L32" i="1"/>
  <c r="N32" i="1" s="1"/>
  <c r="L36" i="1"/>
  <c r="N36" i="1" s="1"/>
  <c r="N38" i="1"/>
  <c r="M39" i="1"/>
  <c r="L40" i="1"/>
  <c r="N42" i="1"/>
  <c r="M43" i="1"/>
  <c r="L44" i="1"/>
  <c r="L17" i="1"/>
  <c r="L21" i="1"/>
  <c r="N21" i="1" s="1"/>
  <c r="L25" i="1"/>
  <c r="N25" i="1" s="1"/>
  <c r="L29" i="1"/>
  <c r="N29" i="1" s="1"/>
  <c r="L33" i="1"/>
  <c r="N33" i="1" s="1"/>
  <c r="L37" i="1"/>
  <c r="N37" i="1" s="1"/>
  <c r="N39" i="1"/>
  <c r="M40" i="1"/>
  <c r="L41" i="1"/>
  <c r="N43" i="1"/>
  <c r="M44" i="1"/>
  <c r="L45" i="1"/>
  <c r="L22" i="1"/>
  <c r="N22" i="1" s="1"/>
  <c r="L26" i="1"/>
  <c r="N26" i="1" s="1"/>
  <c r="L30" i="1"/>
  <c r="N30" i="1" s="1"/>
  <c r="L34" i="1"/>
  <c r="N34" i="1" s="1"/>
  <c r="L38" i="1"/>
  <c r="L42" i="1"/>
  <c r="N47" i="1" l="1"/>
  <c r="O47" i="1"/>
</calcChain>
</file>

<file path=xl/sharedStrings.xml><?xml version="1.0" encoding="utf-8"?>
<sst xmlns="http://schemas.openxmlformats.org/spreadsheetml/2006/main" count="254" uniqueCount="106">
  <si>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</si>
  <si>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</si>
  <si>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</si>
  <si>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</si>
  <si>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</si>
  <si>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</si>
  <si>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</si>
  <si>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</si>
  <si>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</si>
  <si>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</si>
  <si>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</si>
  <si>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</si>
  <si>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</si>
  <si>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</si>
  <si>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</si>
  <si>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</si>
  <si>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</si>
  <si>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</si>
  <si>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</si>
  <si>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</si>
  <si>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</si>
  <si>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</si>
  <si>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</si>
  <si>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</si>
  <si>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</si>
  <si>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</si>
  <si>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</si>
  <si>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</si>
  <si>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</si>
  <si>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</si>
  <si>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</si>
  <si>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</si>
  <si>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</si>
  <si>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</si>
  <si>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</si>
  <si>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</si>
  <si>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</si>
  <si>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</si>
  <si>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</si>
  <si>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</si>
  <si>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</si>
  <si>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</si>
  <si>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</si>
  <si>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</si>
  <si>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</si>
  <si>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</si>
  <si>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</si>
  <si>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</si>
  <si>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</si>
  <si>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</si>
  <si>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</si>
  <si>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</si>
  <si>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</si>
  <si>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</si>
  <si>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</si>
  <si>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</si>
  <si>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</si>
  <si>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</si>
  <si>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</si>
  <si>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</si>
  <si>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</si>
  <si>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</si>
  <si>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</si>
  <si>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</si>
  <si>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</si>
  <si>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</si>
  <si>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</si>
  <si>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</si>
  <si>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</si>
  <si>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</si>
  <si>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</si>
  <si>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</si>
  <si>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</si>
  <si>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</si>
  <si>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</si>
  <si>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</si>
  <si>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</si>
  <si>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</si>
  <si>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</si>
  <si>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</si>
  <si>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</si>
  <si>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</si>
  <si>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</si>
  <si>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/>
  </si>
  <si>
    <t>118902</t>
  </si>
  <si>
    <t>[Wind] Renewable Energy Electric Generation</t>
  </si>
  <si>
    <t>Irion County ISD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</si>
  <si>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</si>
  <si>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</si>
  <si>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</si>
  <si>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</si>
  <si>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</si>
  <si>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</si>
  <si>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</si>
  <si>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</si>
  <si>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</si>
  <si>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</si>
  <si>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</si>
  <si>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</si>
  <si>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</si>
  <si>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</si>
  <si>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</si>
  <si>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</si>
  <si>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</si>
  <si>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05-15-2017</t>
  </si>
  <si>
    <t>Santa Rita East Wind Energy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</si>
</sst>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51147AD3-90EB-4AB3-887A-847E2F7B3354}"/>
    <cellStyle name="Hyperlink" xfId="1" builtinId="8"/>
    <cellStyle name="Normal" xfId="0" builtinId="0"/>
    <cellStyle name="Normal 5" xfId="2" xr:uid="{275FF2ED-2221-473A-9DC5-823F73A96A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C1E84-CBC2-4DCE-A211-6F81E6706EBD}">
  <sheetPr>
    <tabColor theme="6" tint="-0.249977111117893"/>
    <pageSetUpPr fitToPage="1"/>
  </sheetPr>
  <dimension ref="A1:S69"/>
  <sheetViews>
    <sheetView tabSelected="1" zoomScale="90" zoomScaleNormal="90" zoomScalePageLayoutView="50" workbookViewId="0">
      <selection activeCell="H9" sqref="H9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84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1152</v>
      </c>
      <c r="I4" s="11"/>
      <c r="J4" s="12"/>
    </row>
    <row r="5" spans="1:19" x14ac:dyDescent="0.25">
      <c r="G5" s="13" t="s">
        <v>5</v>
      </c>
      <c r="H5" s="14" t="s">
        <v>85</v>
      </c>
    </row>
    <row r="6" spans="1:19" x14ac:dyDescent="0.25">
      <c r="G6" s="15" t="s">
        <v>6</v>
      </c>
      <c r="H6" s="14" t="s">
        <v>86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25000000</v>
      </c>
    </row>
    <row r="9" spans="1:19" x14ac:dyDescent="0.25">
      <c r="G9" s="15" t="s">
        <v>9</v>
      </c>
      <c r="H9" s="14" t="s">
        <v>104</v>
      </c>
      <c r="I9" s="11"/>
    </row>
    <row r="10" spans="1:19" x14ac:dyDescent="0.25">
      <c r="G10" s="15" t="s">
        <v>10</v>
      </c>
      <c r="H10" s="17">
        <v>2018</v>
      </c>
      <c r="I10" s="11"/>
      <c r="O10" s="2" t="s">
        <v>11</v>
      </c>
    </row>
    <row r="11" spans="1:19" x14ac:dyDescent="0.25">
      <c r="G11" s="15" t="s">
        <v>12</v>
      </c>
      <c r="H11" s="17">
        <v>2020</v>
      </c>
    </row>
    <row r="12" spans="1:19" x14ac:dyDescent="0.25">
      <c r="A12" s="18"/>
      <c r="G12" s="19" t="s">
        <v>13</v>
      </c>
      <c r="H12" s="17">
        <v>2018</v>
      </c>
      <c r="I12" s="2" t="s">
        <v>14</v>
      </c>
    </row>
    <row r="13" spans="1:19" x14ac:dyDescent="0.25">
      <c r="G13" s="19" t="s">
        <v>15</v>
      </c>
      <c r="H13" s="17">
        <v>2034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83</v>
      </c>
      <c r="C16" s="25" t="s">
        <v>83</v>
      </c>
      <c r="D16" s="25">
        <v>2013</v>
      </c>
      <c r="E16" s="25" t="s">
        <v>33</v>
      </c>
      <c r="F16" s="26" t="s">
        <v>83</v>
      </c>
      <c r="G16" s="26" t="s">
        <v>83</v>
      </c>
      <c r="H16" s="26" t="s">
        <v>83</v>
      </c>
      <c r="I16" s="26" t="s">
        <v>83</v>
      </c>
      <c r="J16" s="27" t="s">
        <v>83</v>
      </c>
      <c r="K16" s="28" t="s">
        <v>83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83</v>
      </c>
      <c r="P16" s="26"/>
      <c r="Q16" s="26" t="s">
        <v>83</v>
      </c>
    </row>
    <row r="17" spans="2:17" ht="15.75" customHeight="1" x14ac:dyDescent="0.25">
      <c r="B17" s="25" t="s">
        <v>83</v>
      </c>
      <c r="C17" s="25" t="s">
        <v>83</v>
      </c>
      <c r="D17" s="25">
        <v>2014</v>
      </c>
      <c r="E17" s="25" t="s">
        <v>34</v>
      </c>
      <c r="F17" s="26" t="s">
        <v>83</v>
      </c>
      <c r="G17" s="26" t="s">
        <v>83</v>
      </c>
      <c r="H17" s="26" t="s">
        <v>83</v>
      </c>
      <c r="I17" s="26" t="s">
        <v>83</v>
      </c>
      <c r="J17" s="28" t="s">
        <v>83</v>
      </c>
      <c r="K17" s="28" t="s">
        <v>83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83</v>
      </c>
      <c r="P17" s="26"/>
      <c r="Q17" s="26" t="s">
        <v>83</v>
      </c>
    </row>
    <row r="18" spans="2:17" x14ac:dyDescent="0.25">
      <c r="B18" s="25" t="s">
        <v>83</v>
      </c>
      <c r="C18" s="25" t="s">
        <v>83</v>
      </c>
      <c r="D18" s="25">
        <v>2015</v>
      </c>
      <c r="E18" s="25" t="s">
        <v>35</v>
      </c>
      <c r="F18" s="26" t="s">
        <v>83</v>
      </c>
      <c r="G18" s="26" t="s">
        <v>83</v>
      </c>
      <c r="H18" s="26" t="s">
        <v>83</v>
      </c>
      <c r="I18" s="26" t="s">
        <v>83</v>
      </c>
      <c r="J18" s="28" t="s">
        <v>83</v>
      </c>
      <c r="K18" s="28" t="s">
        <v>83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83</v>
      </c>
      <c r="P18" s="26"/>
      <c r="Q18" s="26" t="s">
        <v>83</v>
      </c>
    </row>
    <row r="19" spans="2:17" x14ac:dyDescent="0.25">
      <c r="B19" s="25" t="s">
        <v>83</v>
      </c>
      <c r="C19" s="25" t="s">
        <v>83</v>
      </c>
      <c r="D19" s="25">
        <v>2016</v>
      </c>
      <c r="E19" s="25" t="s">
        <v>36</v>
      </c>
      <c r="F19" s="26" t="s">
        <v>83</v>
      </c>
      <c r="G19" s="26" t="s">
        <v>83</v>
      </c>
      <c r="H19" s="26" t="s">
        <v>83</v>
      </c>
      <c r="I19" s="26" t="s">
        <v>83</v>
      </c>
      <c r="J19" s="28" t="s">
        <v>83</v>
      </c>
      <c r="K19" s="28" t="s">
        <v>83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83</v>
      </c>
      <c r="P19" s="26"/>
      <c r="Q19" s="26" t="s">
        <v>83</v>
      </c>
    </row>
    <row r="20" spans="2:17" x14ac:dyDescent="0.25">
      <c r="B20" s="25" t="s">
        <v>83</v>
      </c>
      <c r="C20" s="25" t="s">
        <v>83</v>
      </c>
      <c r="D20" s="25">
        <v>2017</v>
      </c>
      <c r="E20" s="25" t="s">
        <v>37</v>
      </c>
      <c r="F20" s="26" t="s">
        <v>83</v>
      </c>
      <c r="G20" s="26" t="s">
        <v>83</v>
      </c>
      <c r="H20" s="26" t="s">
        <v>83</v>
      </c>
      <c r="I20" s="26" t="s">
        <v>83</v>
      </c>
      <c r="J20" s="28" t="s">
        <v>83</v>
      </c>
      <c r="K20" s="28" t="s">
        <v>83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83</v>
      </c>
      <c r="P20" s="26"/>
      <c r="Q20" s="26">
        <v>50000</v>
      </c>
    </row>
    <row r="21" spans="2:17" x14ac:dyDescent="0.25">
      <c r="B21" s="25" t="s">
        <v>87</v>
      </c>
      <c r="C21" s="25" t="s">
        <v>83</v>
      </c>
      <c r="D21" s="25">
        <v>2018</v>
      </c>
      <c r="E21" s="25" t="s">
        <v>38</v>
      </c>
      <c r="F21" s="26">
        <v>110980753</v>
      </c>
      <c r="G21" s="26">
        <v>0</v>
      </c>
      <c r="H21" s="26">
        <v>0</v>
      </c>
      <c r="I21" s="26">
        <v>0</v>
      </c>
      <c r="J21" s="28">
        <v>0</v>
      </c>
      <c r="K21" s="28">
        <v>1.04</v>
      </c>
      <c r="L21" s="26">
        <f t="shared" si="0"/>
        <v>0</v>
      </c>
      <c r="M21" s="26">
        <f t="shared" si="1"/>
        <v>0</v>
      </c>
      <c r="N21" s="26">
        <f t="shared" si="2"/>
        <v>0</v>
      </c>
      <c r="O21" s="26">
        <v>0</v>
      </c>
      <c r="P21" s="26"/>
      <c r="Q21" s="26">
        <v>50000</v>
      </c>
    </row>
    <row r="22" spans="2:17" x14ac:dyDescent="0.25">
      <c r="B22" s="25" t="s">
        <v>88</v>
      </c>
      <c r="C22" s="25" t="s">
        <v>83</v>
      </c>
      <c r="D22" s="25">
        <v>2019</v>
      </c>
      <c r="E22" s="25" t="s">
        <v>39</v>
      </c>
      <c r="F22" s="26">
        <v>300164170</v>
      </c>
      <c r="G22" s="26">
        <v>55490380</v>
      </c>
      <c r="H22" s="26">
        <v>55490380</v>
      </c>
      <c r="I22" s="26">
        <v>55490380</v>
      </c>
      <c r="J22" s="28">
        <v>0.13</v>
      </c>
      <c r="K22" s="28">
        <v>0.97</v>
      </c>
      <c r="L22" s="26">
        <f t="shared" si="0"/>
        <v>610394.18000000005</v>
      </c>
      <c r="M22" s="26">
        <f t="shared" si="1"/>
        <v>610394.17999999993</v>
      </c>
      <c r="N22" s="26">
        <f t="shared" si="2"/>
        <v>1.1641532182693481E-10</v>
      </c>
      <c r="O22" s="26">
        <v>50000</v>
      </c>
      <c r="P22" s="26"/>
      <c r="Q22" s="26">
        <v>50000</v>
      </c>
    </row>
    <row r="23" spans="2:17" x14ac:dyDescent="0.25">
      <c r="B23" s="25" t="s">
        <v>83</v>
      </c>
      <c r="C23" s="25" t="s">
        <v>89</v>
      </c>
      <c r="D23" s="25">
        <v>2020</v>
      </c>
      <c r="E23" s="25" t="s">
        <v>40</v>
      </c>
      <c r="F23" s="30">
        <v>300164170</v>
      </c>
      <c r="G23" s="30">
        <v>300164170</v>
      </c>
      <c r="H23" s="30">
        <v>300164170</v>
      </c>
      <c r="I23" s="30">
        <v>25000000</v>
      </c>
      <c r="J23" s="31">
        <v>0.13</v>
      </c>
      <c r="K23" s="31">
        <v>0.95649826000000004</v>
      </c>
      <c r="L23" s="30">
        <f t="shared" si="0"/>
        <v>3261278.4841934419</v>
      </c>
      <c r="M23" s="30">
        <f t="shared" si="1"/>
        <v>629337.98600000003</v>
      </c>
      <c r="N23" s="30">
        <f t="shared" si="2"/>
        <v>2631940.4981934419</v>
      </c>
      <c r="O23" s="30">
        <v>3119900.7762404308</v>
      </c>
      <c r="P23" s="30"/>
      <c r="Q23" s="30">
        <v>50000</v>
      </c>
    </row>
    <row r="24" spans="2:17" x14ac:dyDescent="0.25">
      <c r="B24" s="25" t="s">
        <v>83</v>
      </c>
      <c r="C24" s="25" t="s">
        <v>90</v>
      </c>
      <c r="D24" s="25">
        <v>2021</v>
      </c>
      <c r="E24" s="25" t="s">
        <v>41</v>
      </c>
      <c r="F24" s="30">
        <v>300164170</v>
      </c>
      <c r="G24" s="30">
        <v>270147753</v>
      </c>
      <c r="H24" s="30">
        <v>270147753</v>
      </c>
      <c r="I24" s="30">
        <v>25000000</v>
      </c>
      <c r="J24" s="31">
        <v>0.13</v>
      </c>
      <c r="K24" s="31">
        <v>0.95649826000000004</v>
      </c>
      <c r="L24" s="30">
        <f t="shared" si="0"/>
        <v>2935150.6357740979</v>
      </c>
      <c r="M24" s="30">
        <f t="shared" si="1"/>
        <v>590316.64390000002</v>
      </c>
      <c r="N24" s="30">
        <f t="shared" si="2"/>
        <v>2344833.9918740978</v>
      </c>
      <c r="O24" s="30">
        <v>50000</v>
      </c>
      <c r="P24" s="30"/>
      <c r="Q24" s="30">
        <v>50000</v>
      </c>
    </row>
    <row r="25" spans="2:17" x14ac:dyDescent="0.25">
      <c r="B25" s="25" t="s">
        <v>83</v>
      </c>
      <c r="C25" s="25" t="s">
        <v>91</v>
      </c>
      <c r="D25" s="25">
        <v>2022</v>
      </c>
      <c r="E25" s="25" t="s">
        <v>42</v>
      </c>
      <c r="F25" s="30">
        <v>300164170</v>
      </c>
      <c r="G25" s="30">
        <v>243132977.70000002</v>
      </c>
      <c r="H25" s="30">
        <v>243132977.70000002</v>
      </c>
      <c r="I25" s="30">
        <v>25000000</v>
      </c>
      <c r="J25" s="31">
        <v>0.13</v>
      </c>
      <c r="K25" s="31">
        <v>0.95649826000000004</v>
      </c>
      <c r="L25" s="30">
        <f t="shared" si="0"/>
        <v>2641635.572196688</v>
      </c>
      <c r="M25" s="30">
        <f t="shared" si="1"/>
        <v>555197.43601000006</v>
      </c>
      <c r="N25" s="30">
        <f t="shared" si="2"/>
        <v>2086438.136186688</v>
      </c>
      <c r="O25" s="30">
        <v>314833.9297966439</v>
      </c>
      <c r="P25" s="30"/>
      <c r="Q25" s="30">
        <v>50000</v>
      </c>
    </row>
    <row r="26" spans="2:17" x14ac:dyDescent="0.25">
      <c r="B26" s="25" t="s">
        <v>83</v>
      </c>
      <c r="C26" s="25" t="s">
        <v>92</v>
      </c>
      <c r="D26" s="25">
        <v>2023</v>
      </c>
      <c r="E26" s="25" t="s">
        <v>43</v>
      </c>
      <c r="F26" s="30">
        <v>300164170</v>
      </c>
      <c r="G26" s="30">
        <v>218819679.93000001</v>
      </c>
      <c r="H26" s="30">
        <v>218819679.93000001</v>
      </c>
      <c r="I26" s="30">
        <v>25000000</v>
      </c>
      <c r="J26" s="31">
        <v>0.13</v>
      </c>
      <c r="K26" s="31">
        <v>0.95649826000000004</v>
      </c>
      <c r="L26" s="30">
        <f t="shared" si="0"/>
        <v>2377472.0149770193</v>
      </c>
      <c r="M26" s="30">
        <f t="shared" si="1"/>
        <v>523590.14890899998</v>
      </c>
      <c r="N26" s="30">
        <f t="shared" si="2"/>
        <v>1853881.8660680193</v>
      </c>
      <c r="O26" s="30">
        <v>50000.000000000291</v>
      </c>
      <c r="P26" s="30"/>
      <c r="Q26" s="30">
        <v>50000</v>
      </c>
    </row>
    <row r="27" spans="2:17" x14ac:dyDescent="0.25">
      <c r="B27" s="25" t="s">
        <v>83</v>
      </c>
      <c r="C27" s="25" t="s">
        <v>93</v>
      </c>
      <c r="D27" s="25">
        <v>2024</v>
      </c>
      <c r="E27" s="25" t="s">
        <v>44</v>
      </c>
      <c r="F27" s="30">
        <v>300164170</v>
      </c>
      <c r="G27" s="30">
        <v>196937711.93700001</v>
      </c>
      <c r="H27" s="30">
        <v>196937711.93700001</v>
      </c>
      <c r="I27" s="30">
        <v>25000000</v>
      </c>
      <c r="J27" s="31">
        <v>0.13</v>
      </c>
      <c r="K27" s="31">
        <v>0.95649826000000004</v>
      </c>
      <c r="L27" s="30">
        <f t="shared" si="0"/>
        <v>2139724.8134793174</v>
      </c>
      <c r="M27" s="30">
        <f t="shared" si="1"/>
        <v>495143.59051810007</v>
      </c>
      <c r="N27" s="30">
        <f t="shared" si="2"/>
        <v>1644581.2229612172</v>
      </c>
      <c r="O27" s="30">
        <v>121934</v>
      </c>
      <c r="P27" s="30"/>
      <c r="Q27" s="30">
        <v>50000</v>
      </c>
    </row>
    <row r="28" spans="2:17" x14ac:dyDescent="0.25">
      <c r="B28" s="25" t="s">
        <v>83</v>
      </c>
      <c r="C28" s="25" t="s">
        <v>94</v>
      </c>
      <c r="D28" s="25">
        <v>2025</v>
      </c>
      <c r="E28" s="25" t="s">
        <v>45</v>
      </c>
      <c r="F28" s="30">
        <v>300164170</v>
      </c>
      <c r="G28" s="30">
        <v>177243940.74330002</v>
      </c>
      <c r="H28" s="30">
        <v>177243940.74330002</v>
      </c>
      <c r="I28" s="30">
        <v>25000000</v>
      </c>
      <c r="J28" s="31">
        <v>0.13</v>
      </c>
      <c r="K28" s="31">
        <v>0.95649826000000004</v>
      </c>
      <c r="L28" s="30">
        <f t="shared" si="0"/>
        <v>1925752.3321313858</v>
      </c>
      <c r="M28" s="30">
        <f t="shared" si="1"/>
        <v>469541.68796629005</v>
      </c>
      <c r="N28" s="30">
        <f t="shared" si="2"/>
        <v>1456210.6441650959</v>
      </c>
      <c r="O28" s="30">
        <v>111420</v>
      </c>
      <c r="P28" s="30"/>
      <c r="Q28" s="30">
        <v>50000</v>
      </c>
    </row>
    <row r="29" spans="2:17" x14ac:dyDescent="0.25">
      <c r="B29" s="25" t="s">
        <v>83</v>
      </c>
      <c r="C29" s="25" t="s">
        <v>95</v>
      </c>
      <c r="D29" s="25">
        <v>2026</v>
      </c>
      <c r="E29" s="25" t="s">
        <v>46</v>
      </c>
      <c r="F29" s="30">
        <v>300164170</v>
      </c>
      <c r="G29" s="30">
        <v>159519546.66897002</v>
      </c>
      <c r="H29" s="30">
        <v>159519546.66897002</v>
      </c>
      <c r="I29" s="30">
        <v>25000000</v>
      </c>
      <c r="J29" s="31">
        <v>0.13</v>
      </c>
      <c r="K29" s="31">
        <v>0.95649826000000004</v>
      </c>
      <c r="L29" s="30">
        <f t="shared" si="0"/>
        <v>1733177.0989182473</v>
      </c>
      <c r="M29" s="30">
        <f t="shared" si="1"/>
        <v>446499.97566966107</v>
      </c>
      <c r="N29" s="30">
        <f t="shared" si="2"/>
        <v>1286677.1232485862</v>
      </c>
      <c r="O29" s="30">
        <v>103808</v>
      </c>
      <c r="P29" s="30"/>
      <c r="Q29" s="30">
        <v>50000</v>
      </c>
    </row>
    <row r="30" spans="2:17" x14ac:dyDescent="0.25">
      <c r="B30" s="25" t="s">
        <v>83</v>
      </c>
      <c r="C30" s="25" t="s">
        <v>96</v>
      </c>
      <c r="D30" s="25">
        <v>2027</v>
      </c>
      <c r="E30" s="25" t="s">
        <v>47</v>
      </c>
      <c r="F30" s="30">
        <v>300164170</v>
      </c>
      <c r="G30" s="30">
        <v>143567592.00207302</v>
      </c>
      <c r="H30" s="30">
        <v>143567592.00207302</v>
      </c>
      <c r="I30" s="30">
        <v>25000000</v>
      </c>
      <c r="J30" s="31">
        <v>0.13</v>
      </c>
      <c r="K30" s="31">
        <v>0.95649826000000004</v>
      </c>
      <c r="L30" s="30">
        <f t="shared" si="0"/>
        <v>1559859.3890264225</v>
      </c>
      <c r="M30" s="30">
        <f t="shared" si="1"/>
        <v>425762.43460269494</v>
      </c>
      <c r="N30" s="30">
        <f t="shared" si="2"/>
        <v>1134096.9544237275</v>
      </c>
      <c r="O30" s="30">
        <v>97427</v>
      </c>
      <c r="P30" s="30"/>
      <c r="Q30" s="30">
        <v>50000</v>
      </c>
    </row>
    <row r="31" spans="2:17" x14ac:dyDescent="0.25">
      <c r="B31" s="25" t="s">
        <v>83</v>
      </c>
      <c r="C31" s="25" t="s">
        <v>97</v>
      </c>
      <c r="D31" s="25">
        <v>2028</v>
      </c>
      <c r="E31" s="25" t="s">
        <v>48</v>
      </c>
      <c r="F31" s="30">
        <v>300164170</v>
      </c>
      <c r="G31" s="30">
        <v>129210832.80186573</v>
      </c>
      <c r="H31" s="30">
        <v>129210832.80186573</v>
      </c>
      <c r="I31" s="30">
        <v>25000000</v>
      </c>
      <c r="J31" s="31">
        <v>0.13</v>
      </c>
      <c r="K31" s="31">
        <v>0.95649826000000004</v>
      </c>
      <c r="L31" s="30">
        <f t="shared" si="0"/>
        <v>1403873.4501237804</v>
      </c>
      <c r="M31" s="30">
        <f t="shared" si="1"/>
        <v>407098.64764242549</v>
      </c>
      <c r="N31" s="30">
        <f t="shared" si="2"/>
        <v>996774.80248135491</v>
      </c>
      <c r="O31" s="30">
        <v>91684</v>
      </c>
      <c r="P31" s="30"/>
      <c r="Q31" s="30">
        <v>50000</v>
      </c>
    </row>
    <row r="32" spans="2:17" x14ac:dyDescent="0.25">
      <c r="B32" s="25" t="s">
        <v>83</v>
      </c>
      <c r="C32" s="25" t="s">
        <v>98</v>
      </c>
      <c r="D32" s="25">
        <v>2029</v>
      </c>
      <c r="E32" s="25" t="s">
        <v>49</v>
      </c>
      <c r="F32" s="30">
        <v>300164170</v>
      </c>
      <c r="G32" s="30">
        <v>116289749.52167916</v>
      </c>
      <c r="H32" s="30">
        <v>116289749.52167916</v>
      </c>
      <c r="I32" s="30">
        <v>25000000</v>
      </c>
      <c r="J32" s="31">
        <v>0.13</v>
      </c>
      <c r="K32" s="31">
        <v>0.95649826000000004</v>
      </c>
      <c r="L32" s="30">
        <f t="shared" si="0"/>
        <v>1263486.1051114025</v>
      </c>
      <c r="M32" s="30">
        <f t="shared" si="1"/>
        <v>390301.23937818292</v>
      </c>
      <c r="N32" s="30">
        <f t="shared" si="2"/>
        <v>873184.86573321954</v>
      </c>
      <c r="O32" s="30">
        <v>86516</v>
      </c>
      <c r="P32" s="30"/>
      <c r="Q32" s="30">
        <v>50000</v>
      </c>
    </row>
    <row r="33" spans="2:17" x14ac:dyDescent="0.25">
      <c r="B33" s="25" t="s">
        <v>83</v>
      </c>
      <c r="C33" s="25" t="s">
        <v>99</v>
      </c>
      <c r="D33" s="25">
        <v>2030</v>
      </c>
      <c r="E33" s="25" t="s">
        <v>50</v>
      </c>
      <c r="F33" s="30">
        <v>300164170</v>
      </c>
      <c r="G33" s="30">
        <v>104660774.56951125</v>
      </c>
      <c r="H33" s="30">
        <v>104660774.56951125</v>
      </c>
      <c r="I33" s="30">
        <v>104660774.56951125</v>
      </c>
      <c r="J33" s="31">
        <v>0.13</v>
      </c>
      <c r="K33" s="31">
        <v>0.95649826000000004</v>
      </c>
      <c r="L33" s="30">
        <f t="shared" si="0"/>
        <v>1137137.4946002623</v>
      </c>
      <c r="M33" s="30">
        <f t="shared" si="1"/>
        <v>1137137.4946002623</v>
      </c>
      <c r="N33" s="30">
        <f t="shared" si="2"/>
        <v>0</v>
      </c>
      <c r="O33" s="30">
        <v>50000</v>
      </c>
      <c r="P33" s="30"/>
      <c r="Q33" s="30">
        <v>50000</v>
      </c>
    </row>
    <row r="34" spans="2:17" x14ac:dyDescent="0.25">
      <c r="B34" s="25" t="s">
        <v>83</v>
      </c>
      <c r="C34" s="25" t="s">
        <v>100</v>
      </c>
      <c r="D34" s="25">
        <v>2031</v>
      </c>
      <c r="E34" s="25" t="s">
        <v>51</v>
      </c>
      <c r="F34" s="30">
        <v>300164170</v>
      </c>
      <c r="G34" s="30">
        <v>94194697.112560123</v>
      </c>
      <c r="H34" s="30">
        <v>94194697.112560123</v>
      </c>
      <c r="I34" s="30">
        <v>94194697.112560123</v>
      </c>
      <c r="J34" s="31">
        <v>0.13</v>
      </c>
      <c r="K34" s="31">
        <v>0.95649826000000004</v>
      </c>
      <c r="L34" s="30">
        <f t="shared" si="0"/>
        <v>1023423.745140236</v>
      </c>
      <c r="M34" s="30">
        <f t="shared" si="1"/>
        <v>1023423.7451402361</v>
      </c>
      <c r="N34" s="30">
        <f t="shared" si="2"/>
        <v>-1.1641532182693481E-10</v>
      </c>
      <c r="O34" s="30">
        <v>50000</v>
      </c>
      <c r="P34" s="30"/>
      <c r="Q34" s="30">
        <v>50000</v>
      </c>
    </row>
    <row r="35" spans="2:17" x14ac:dyDescent="0.25">
      <c r="B35" s="25" t="s">
        <v>83</v>
      </c>
      <c r="C35" s="25" t="s">
        <v>101</v>
      </c>
      <c r="D35" s="25">
        <v>2032</v>
      </c>
      <c r="E35" s="25" t="s">
        <v>52</v>
      </c>
      <c r="F35" s="30">
        <v>300164170</v>
      </c>
      <c r="G35" s="30">
        <v>84775227.401304111</v>
      </c>
      <c r="H35" s="30">
        <v>84775227.401304111</v>
      </c>
      <c r="I35" s="30">
        <v>84775227.401304111</v>
      </c>
      <c r="J35" s="31">
        <v>0.13</v>
      </c>
      <c r="K35" s="31">
        <v>0.95649826000000004</v>
      </c>
      <c r="L35" s="30">
        <f t="shared" si="0"/>
        <v>921081.37062621233</v>
      </c>
      <c r="M35" s="30">
        <f t="shared" si="1"/>
        <v>921081.37062621245</v>
      </c>
      <c r="N35" s="30">
        <f t="shared" si="2"/>
        <v>-1.1641532182693481E-10</v>
      </c>
      <c r="O35" s="30">
        <v>50000</v>
      </c>
      <c r="P35" s="30"/>
      <c r="Q35" s="30">
        <v>50000</v>
      </c>
    </row>
    <row r="36" spans="2:17" x14ac:dyDescent="0.25">
      <c r="B36" s="25" t="s">
        <v>83</v>
      </c>
      <c r="C36" s="25" t="s">
        <v>102</v>
      </c>
      <c r="D36" s="25">
        <v>2033</v>
      </c>
      <c r="E36" s="25" t="s">
        <v>53</v>
      </c>
      <c r="F36" s="30">
        <v>300164170</v>
      </c>
      <c r="G36" s="30">
        <v>76297704.661173701</v>
      </c>
      <c r="H36" s="30">
        <v>76297704.661173701</v>
      </c>
      <c r="I36" s="30">
        <v>76297704.661173701</v>
      </c>
      <c r="J36" s="31">
        <v>0.13</v>
      </c>
      <c r="K36" s="31">
        <v>0.95649826000000004</v>
      </c>
      <c r="L36" s="30">
        <f t="shared" si="0"/>
        <v>828973.23356359114</v>
      </c>
      <c r="M36" s="30">
        <f t="shared" si="1"/>
        <v>828973.23356359114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83</v>
      </c>
      <c r="C37" s="25" t="s">
        <v>103</v>
      </c>
      <c r="D37" s="25">
        <v>2034</v>
      </c>
      <c r="E37" s="25" t="s">
        <v>54</v>
      </c>
      <c r="F37" s="30">
        <v>300164170</v>
      </c>
      <c r="G37" s="30">
        <v>68667934.195056334</v>
      </c>
      <c r="H37" s="30">
        <v>68667934.195056334</v>
      </c>
      <c r="I37" s="30">
        <v>68667934.195056334</v>
      </c>
      <c r="J37" s="31">
        <v>0.13</v>
      </c>
      <c r="K37" s="31">
        <v>0.95649826000000004</v>
      </c>
      <c r="L37" s="30">
        <f t="shared" si="0"/>
        <v>746075.91020723211</v>
      </c>
      <c r="M37" s="30">
        <f t="shared" si="1"/>
        <v>746075.91020723211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83</v>
      </c>
      <c r="C38" s="25" t="s">
        <v>83</v>
      </c>
      <c r="D38" s="25">
        <v>2035</v>
      </c>
      <c r="E38" s="25" t="s">
        <v>55</v>
      </c>
      <c r="F38" s="30" t="s">
        <v>83</v>
      </c>
      <c r="G38" s="30" t="s">
        <v>83</v>
      </c>
      <c r="H38" s="30" t="s">
        <v>83</v>
      </c>
      <c r="I38" s="30" t="s">
        <v>83</v>
      </c>
      <c r="J38" s="31" t="s">
        <v>83</v>
      </c>
      <c r="K38" s="31" t="s">
        <v>83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83</v>
      </c>
      <c r="P38" s="30"/>
      <c r="Q38" s="30" t="s">
        <v>83</v>
      </c>
    </row>
    <row r="39" spans="2:17" x14ac:dyDescent="0.25">
      <c r="B39" s="25" t="s">
        <v>83</v>
      </c>
      <c r="C39" s="25" t="s">
        <v>83</v>
      </c>
      <c r="D39" s="25">
        <v>2036</v>
      </c>
      <c r="E39" s="25" t="s">
        <v>56</v>
      </c>
      <c r="F39" s="30" t="s">
        <v>83</v>
      </c>
      <c r="G39" s="30" t="s">
        <v>83</v>
      </c>
      <c r="H39" s="30" t="s">
        <v>83</v>
      </c>
      <c r="I39" s="30" t="s">
        <v>83</v>
      </c>
      <c r="J39" s="31" t="s">
        <v>83</v>
      </c>
      <c r="K39" s="31" t="s">
        <v>83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83</v>
      </c>
      <c r="P39" s="30"/>
      <c r="Q39" s="30" t="s">
        <v>83</v>
      </c>
    </row>
    <row r="40" spans="2:17" x14ac:dyDescent="0.25">
      <c r="B40" s="25" t="s">
        <v>83</v>
      </c>
      <c r="C40" s="25" t="s">
        <v>83</v>
      </c>
      <c r="D40" s="25">
        <v>2037</v>
      </c>
      <c r="E40" s="25" t="s">
        <v>57</v>
      </c>
      <c r="F40" s="30" t="s">
        <v>83</v>
      </c>
      <c r="G40" s="30" t="s">
        <v>83</v>
      </c>
      <c r="H40" s="30" t="s">
        <v>83</v>
      </c>
      <c r="I40" s="30" t="s">
        <v>83</v>
      </c>
      <c r="J40" s="31" t="s">
        <v>83</v>
      </c>
      <c r="K40" s="31" t="s">
        <v>83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83</v>
      </c>
      <c r="P40" s="30"/>
      <c r="Q40" s="30" t="s">
        <v>83</v>
      </c>
    </row>
    <row r="41" spans="2:17" x14ac:dyDescent="0.25">
      <c r="B41" s="25" t="s">
        <v>83</v>
      </c>
      <c r="C41" s="25" t="s">
        <v>83</v>
      </c>
      <c r="D41" s="25">
        <v>2038</v>
      </c>
      <c r="E41" s="25" t="s">
        <v>58</v>
      </c>
      <c r="F41" s="30" t="s">
        <v>83</v>
      </c>
      <c r="G41" s="30" t="s">
        <v>83</v>
      </c>
      <c r="H41" s="30" t="s">
        <v>83</v>
      </c>
      <c r="I41" s="30" t="s">
        <v>83</v>
      </c>
      <c r="J41" s="31" t="s">
        <v>83</v>
      </c>
      <c r="K41" s="31" t="s">
        <v>83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83</v>
      </c>
      <c r="P41" s="30"/>
      <c r="Q41" s="30" t="s">
        <v>83</v>
      </c>
    </row>
    <row r="42" spans="2:17" x14ac:dyDescent="0.25">
      <c r="B42" s="25" t="s">
        <v>83</v>
      </c>
      <c r="C42" s="25" t="s">
        <v>83</v>
      </c>
      <c r="D42" s="25">
        <v>2039</v>
      </c>
      <c r="E42" s="25" t="s">
        <v>59</v>
      </c>
      <c r="F42" s="30" t="s">
        <v>83</v>
      </c>
      <c r="G42" s="30" t="s">
        <v>83</v>
      </c>
      <c r="H42" s="30" t="s">
        <v>83</v>
      </c>
      <c r="I42" s="30" t="s">
        <v>83</v>
      </c>
      <c r="J42" s="31" t="s">
        <v>83</v>
      </c>
      <c r="K42" s="31" t="s">
        <v>83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83</v>
      </c>
      <c r="P42" s="30"/>
      <c r="Q42" s="30" t="s">
        <v>83</v>
      </c>
    </row>
    <row r="43" spans="2:17" x14ac:dyDescent="0.25">
      <c r="B43" s="25" t="s">
        <v>83</v>
      </c>
      <c r="C43" s="25" t="s">
        <v>83</v>
      </c>
      <c r="D43" s="25">
        <v>2040</v>
      </c>
      <c r="E43" s="25" t="s">
        <v>60</v>
      </c>
      <c r="F43" s="30" t="s">
        <v>83</v>
      </c>
      <c r="G43" s="30" t="s">
        <v>83</v>
      </c>
      <c r="H43" s="30" t="s">
        <v>83</v>
      </c>
      <c r="I43" s="30" t="s">
        <v>83</v>
      </c>
      <c r="J43" s="31" t="s">
        <v>83</v>
      </c>
      <c r="K43" s="31" t="s">
        <v>83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83</v>
      </c>
      <c r="P43" s="30"/>
      <c r="Q43" s="30" t="s">
        <v>83</v>
      </c>
    </row>
    <row r="44" spans="2:17" x14ac:dyDescent="0.25">
      <c r="B44" s="25" t="s">
        <v>83</v>
      </c>
      <c r="C44" s="25" t="s">
        <v>83</v>
      </c>
      <c r="D44" s="25">
        <v>2041</v>
      </c>
      <c r="E44" s="25" t="s">
        <v>61</v>
      </c>
      <c r="F44" s="30" t="s">
        <v>83</v>
      </c>
      <c r="G44" s="30" t="s">
        <v>83</v>
      </c>
      <c r="H44" s="30" t="s">
        <v>83</v>
      </c>
      <c r="I44" s="30" t="s">
        <v>83</v>
      </c>
      <c r="J44" s="31" t="s">
        <v>83</v>
      </c>
      <c r="K44" s="31" t="s">
        <v>83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83</v>
      </c>
      <c r="P44" s="30"/>
      <c r="Q44" s="30" t="s">
        <v>83</v>
      </c>
    </row>
    <row r="45" spans="2:17" x14ac:dyDescent="0.25">
      <c r="B45" s="25" t="s">
        <v>83</v>
      </c>
      <c r="C45" s="25" t="s">
        <v>83</v>
      </c>
      <c r="D45" s="25">
        <v>2042</v>
      </c>
      <c r="E45" s="25" t="s">
        <v>62</v>
      </c>
      <c r="F45" s="30" t="s">
        <v>83</v>
      </c>
      <c r="G45" s="30" t="s">
        <v>83</v>
      </c>
      <c r="H45" s="30" t="s">
        <v>83</v>
      </c>
      <c r="I45" s="30" t="s">
        <v>83</v>
      </c>
      <c r="J45" s="31" t="s">
        <v>83</v>
      </c>
      <c r="K45" s="31" t="s">
        <v>83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83</v>
      </c>
      <c r="P45" s="32"/>
      <c r="Q45" s="30" t="s">
        <v>83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300164170</v>
      </c>
      <c r="G47" s="33"/>
      <c r="H47" s="33"/>
      <c r="I47" s="33"/>
      <c r="J47" s="33"/>
      <c r="K47" s="33"/>
      <c r="L47" s="33"/>
      <c r="M47" s="33"/>
      <c r="N47" s="34">
        <f>SUM(N16:N45)</f>
        <v>16308620.105335448</v>
      </c>
      <c r="O47" s="34">
        <f t="shared" ref="O47:Q47" si="3">SUM(O16:O45)</f>
        <v>4347523.7060370753</v>
      </c>
      <c r="P47" s="34">
        <f t="shared" si="3"/>
        <v>0</v>
      </c>
      <c r="Q47" s="34">
        <f t="shared" si="3"/>
        <v>800000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F7D6B8BE-B76F-4CCE-BFB4-E3A662BAD8B1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2020-08-04T16:00:23Z</dcterms:created>
  <dcterms:modified xsi:type="dcterms:W3CDTF">2020-08-13T16:48:45Z</dcterms:modified>
</cp:coreProperties>
</file>