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BDFE8142-A802-46EF-9B7C-6499130EC0AA}" xr6:coauthVersionLast="45" xr6:coauthVersionMax="45" xr10:uidLastSave="{00000000-0000-0000-0000-000000000000}"/>
  <bookViews>
    <workbookView xWindow="28680" yWindow="-120" windowWidth="29040" windowHeight="15840" xr2:uid="{550599D9-5468-4994-911B-E3E7E55C5464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L42" i="1"/>
  <c r="N41" i="1"/>
  <c r="N40" i="1"/>
  <c r="M40" i="1"/>
  <c r="L40" i="1"/>
  <c r="N38" i="1"/>
  <c r="M38" i="1"/>
  <c r="M37" i="1"/>
  <c r="M35" i="1"/>
  <c r="L35" i="1"/>
  <c r="N35" i="1" s="1"/>
  <c r="M27" i="1"/>
  <c r="N19" i="1"/>
  <c r="M19" i="1"/>
  <c r="L19" i="1"/>
  <c r="N17" i="1"/>
  <c r="M17" i="1"/>
  <c r="L17" i="1"/>
  <c r="N16" i="1"/>
  <c r="M16" i="1"/>
  <c r="L16" i="1"/>
  <c r="F47" i="1"/>
  <c r="M30" i="1" l="1"/>
  <c r="L30" i="1"/>
  <c r="N30" i="1" s="1"/>
  <c r="M28" i="1"/>
  <c r="L24" i="1"/>
  <c r="M22" i="1"/>
  <c r="L22" i="1"/>
  <c r="N22" i="1" s="1"/>
  <c r="M31" i="1"/>
  <c r="M23" i="1"/>
  <c r="M29" i="1"/>
  <c r="M18" i="1"/>
  <c r="L31" i="1"/>
  <c r="L33" i="1"/>
  <c r="M34" i="1"/>
  <c r="N37" i="1"/>
  <c r="L39" i="1"/>
  <c r="M42" i="1"/>
  <c r="N45" i="1"/>
  <c r="M24" i="1"/>
  <c r="L21" i="1"/>
  <c r="N21" i="1" s="1"/>
  <c r="L26" i="1"/>
  <c r="L29" i="1"/>
  <c r="N29" i="1" s="1"/>
  <c r="Q47" i="1"/>
  <c r="L18" i="1"/>
  <c r="M21" i="1"/>
  <c r="L34" i="1"/>
  <c r="N18" i="1"/>
  <c r="L28" i="1"/>
  <c r="N28" i="1" s="1"/>
  <c r="L36" i="1"/>
  <c r="M39" i="1"/>
  <c r="N42" i="1"/>
  <c r="L44" i="1"/>
  <c r="M36" i="1"/>
  <c r="N39" i="1"/>
  <c r="L41" i="1"/>
  <c r="M44" i="1"/>
  <c r="N36" i="1"/>
  <c r="L38" i="1"/>
  <c r="M41" i="1"/>
  <c r="N44" i="1"/>
  <c r="L27" i="1"/>
  <c r="N27" i="1" s="1"/>
  <c r="L45" i="1"/>
  <c r="L37" i="1"/>
  <c r="N34" i="1" l="1"/>
  <c r="L23" i="1"/>
  <c r="N23" i="1" s="1"/>
  <c r="N31" i="1"/>
  <c r="M26" i="1"/>
  <c r="N26" i="1" s="1"/>
  <c r="O47" i="1"/>
  <c r="M32" i="1"/>
  <c r="L32" i="1"/>
  <c r="N32" i="1" s="1"/>
  <c r="M25" i="1"/>
  <c r="L25" i="1"/>
  <c r="N24" i="1"/>
  <c r="M33" i="1"/>
  <c r="N33" i="1" s="1"/>
  <c r="N25" i="1" l="1"/>
  <c r="N47" i="1"/>
</calcChain>
</file>

<file path=xl/sharedStrings.xml><?xml version="1.0" encoding="utf-8"?>
<sst xmlns="http://schemas.openxmlformats.org/spreadsheetml/2006/main" count="263" uniqueCount="106">
  <si>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</si>
  <si>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</si>
  <si>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</si>
  <si>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</si>
  <si>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</si>
  <si>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</si>
  <si>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</si>
  <si>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</si>
  <si>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</si>
  <si>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</si>
  <si>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</si>
  <si>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</si>
  <si>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</si>
  <si>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</si>
  <si>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</si>
  <si>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</si>
  <si>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</si>
  <si>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</si>
  <si>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</si>
  <si>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</si>
  <si>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</si>
  <si>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</si>
  <si>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</si>
  <si>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</si>
  <si>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</si>
  <si>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</si>
  <si>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</si>
  <si>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</si>
  <si>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</si>
  <si>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</si>
  <si>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</si>
  <si>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</si>
  <si>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</si>
  <si>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</si>
  <si>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</si>
  <si>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</si>
  <si>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</si>
  <si>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</si>
  <si>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</si>
  <si>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</si>
  <si>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</si>
  <si>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</si>
  <si>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</si>
  <si>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</si>
  <si>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</si>
  <si>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</si>
  <si>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</si>
  <si>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</si>
  <si>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</si>
  <si>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</si>
  <si>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</si>
  <si>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</si>
  <si>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</si>
  <si>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</si>
  <si>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</si>
  <si>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</si>
  <si>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</si>
  <si>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</si>
  <si>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</si>
  <si>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</si>
  <si>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</si>
  <si>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</si>
  <si>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</si>
  <si>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</si>
  <si>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</si>
  <si>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</si>
  <si>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</si>
  <si>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</si>
  <si>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</si>
  <si>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</si>
  <si>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</si>
  <si>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</si>
  <si>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</si>
  <si>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</si>
  <si>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</si>
  <si>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</si>
  <si>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</si>
  <si>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</si>
  <si>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</si>
  <si>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</si>
  <si>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</si>
  <si>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</si>
  <si>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</si>
  <si>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</si>
  <si>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Glasscock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</si>
  <si>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</si>
  <si>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</si>
  <si>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</si>
  <si>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</si>
  <si>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</si>
  <si>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</si>
  <si>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</si>
  <si>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</si>
  <si>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</si>
  <si>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</si>
  <si>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</si>
  <si>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</si>
  <si>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</si>
  <si>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</si>
  <si>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</si>
  <si>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</si>
  <si>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</si>
  <si>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</si>
  <si>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12-12-2016</t>
  </si>
  <si>
    <t>087901</t>
  </si>
  <si>
    <t>Bearkat Wind Energy I,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</si>
</sst>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"/>
    <numFmt numFmtId="167" formatCode="&quot;$&quot;#,##0.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3" fillId="0" borderId="0" xfId="2"/>
    <xf numFmtId="0" fontId="3" fillId="0" borderId="0" xfId="2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2" applyFont="1"/>
    <xf numFmtId="0" fontId="9" fillId="0" borderId="0" xfId="2" applyFont="1"/>
    <xf numFmtId="0" fontId="10" fillId="0" borderId="0" xfId="2" applyFont="1"/>
    <xf numFmtId="0" fontId="3" fillId="0" borderId="1" xfId="2" applyBorder="1" applyAlignment="1">
      <alignment horizontal="right"/>
    </xf>
    <xf numFmtId="164" fontId="3" fillId="0" borderId="2" xfId="2" applyNumberFormat="1" applyBorder="1" applyAlignment="1">
      <alignment horizontal="center"/>
    </xf>
    <xf numFmtId="0" fontId="3" fillId="0" borderId="3" xfId="2" applyBorder="1"/>
    <xf numFmtId="0" fontId="3" fillId="0" borderId="0" xfId="2" applyAlignment="1">
      <alignment horizontal="center" wrapText="1"/>
    </xf>
    <xf numFmtId="0" fontId="11" fillId="0" borderId="1" xfId="2" applyFont="1" applyBorder="1" applyAlignment="1">
      <alignment horizontal="right"/>
    </xf>
    <xf numFmtId="49" fontId="3" fillId="0" borderId="0" xfId="2" applyNumberFormat="1"/>
    <xf numFmtId="0" fontId="3" fillId="0" borderId="0" xfId="2" applyAlignment="1">
      <alignment horizontal="right"/>
    </xf>
    <xf numFmtId="165" fontId="3" fillId="0" borderId="0" xfId="2" applyNumberFormat="1"/>
    <xf numFmtId="1" fontId="3" fillId="0" borderId="0" xfId="2" applyNumberFormat="1"/>
    <xf numFmtId="0" fontId="3" fillId="0" borderId="0" xfId="2" applyAlignment="1">
      <alignment horizontal="left"/>
    </xf>
    <xf numFmtId="0" fontId="11" fillId="0" borderId="4" xfId="2" applyFont="1" applyBorder="1" applyAlignment="1">
      <alignment horizontal="right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 wrapText="1"/>
    </xf>
    <xf numFmtId="0" fontId="3" fillId="0" borderId="2" xfId="2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2" xfId="2" applyBorder="1" applyAlignment="1">
      <alignment horizontal="center"/>
    </xf>
    <xf numFmtId="165" fontId="3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3" fillId="2" borderId="2" xfId="2" applyNumberFormat="1" applyFill="1" applyBorder="1" applyAlignment="1">
      <alignment horizontal="right"/>
    </xf>
    <xf numFmtId="0" fontId="3" fillId="2" borderId="2" xfId="2" applyFill="1" applyBorder="1" applyAlignment="1">
      <alignment horizontal="right"/>
    </xf>
    <xf numFmtId="165" fontId="3" fillId="3" borderId="2" xfId="2" applyNumberFormat="1" applyFill="1" applyBorder="1" applyAlignment="1">
      <alignment horizontal="right"/>
    </xf>
    <xf numFmtId="166" fontId="3" fillId="3" borderId="2" xfId="2" applyNumberFormat="1" applyFill="1" applyBorder="1" applyAlignment="1">
      <alignment horizontal="right"/>
    </xf>
    <xf numFmtId="167" fontId="3" fillId="3" borderId="2" xfId="2" applyNumberFormat="1" applyFill="1" applyBorder="1" applyAlignment="1">
      <alignment horizontal="right"/>
    </xf>
    <xf numFmtId="0" fontId="3" fillId="0" borderId="2" xfId="2" applyBorder="1"/>
    <xf numFmtId="165" fontId="3" fillId="0" borderId="2" xfId="2" applyNumberFormat="1" applyBorder="1"/>
    <xf numFmtId="165" fontId="3" fillId="0" borderId="2" xfId="2" applyNumberFormat="1" applyBorder="1" applyAlignment="1">
      <alignment horizontal="center"/>
    </xf>
    <xf numFmtId="0" fontId="3" fillId="0" borderId="5" xfId="2" applyBorder="1" applyAlignment="1">
      <alignment horizontal="left"/>
    </xf>
    <xf numFmtId="0" fontId="3" fillId="0" borderId="5" xfId="2" applyBorder="1"/>
    <xf numFmtId="0" fontId="11" fillId="2" borderId="2" xfId="2" applyFont="1" applyFill="1" applyBorder="1" applyAlignment="1">
      <alignment horizontal="left"/>
    </xf>
    <xf numFmtId="0" fontId="3" fillId="2" borderId="0" xfId="2" applyFill="1"/>
    <xf numFmtId="0" fontId="11" fillId="0" borderId="0" xfId="2" applyFont="1" applyAlignment="1">
      <alignment horizontal="right"/>
    </xf>
    <xf numFmtId="0" fontId="11" fillId="3" borderId="2" xfId="2" applyFont="1" applyFill="1" applyBorder="1" applyAlignment="1">
      <alignment horizontal="left"/>
    </xf>
    <xf numFmtId="0" fontId="3" fillId="3" borderId="0" xfId="2" applyFill="1"/>
    <xf numFmtId="0" fontId="11" fillId="0" borderId="0" xfId="2" applyFont="1" applyAlignment="1">
      <alignment horizontal="left"/>
    </xf>
    <xf numFmtId="0" fontId="12" fillId="0" borderId="6" xfId="1" applyBorder="1" applyAlignment="1">
      <alignment horizontal="left"/>
    </xf>
    <xf numFmtId="49" fontId="2" fillId="0" borderId="0" xfId="2" applyNumberFormat="1" applyFont="1"/>
  </cellXfs>
  <cellStyles count="5">
    <cellStyle name="Comma 4" xfId="4" xr:uid="{565DF0A4-100C-4B51-8071-A530F5C5BCE5}"/>
    <cellStyle name="Currency 3" xfId="3" xr:uid="{1D8EA782-1CB2-4B75-8E5C-5CEDE5E4CE0C}"/>
    <cellStyle name="Hyperlink" xfId="1" builtinId="8"/>
    <cellStyle name="Normal" xfId="0" builtinId="0"/>
    <cellStyle name="Normal 5" xfId="2" xr:uid="{2E7C92FD-BB27-4DD5-9557-F120FA3AD4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61B1-64AE-46E8-88C1-B41830D64D54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L21" sqref="L21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1148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45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2017</v>
      </c>
      <c r="I10" s="11"/>
      <c r="O10" s="2" t="s">
        <v>11</v>
      </c>
    </row>
    <row r="11" spans="1:19" x14ac:dyDescent="0.25">
      <c r="G11" s="15" t="s">
        <v>12</v>
      </c>
      <c r="H11" s="17">
        <v>2018</v>
      </c>
    </row>
    <row r="12" spans="1:19" x14ac:dyDescent="0.25">
      <c r="A12" s="18"/>
      <c r="G12" s="19" t="s">
        <v>13</v>
      </c>
      <c r="H12" s="17">
        <v>2017</v>
      </c>
      <c r="I12" s="2" t="s">
        <v>14</v>
      </c>
    </row>
    <row r="13" spans="1:19" x14ac:dyDescent="0.25">
      <c r="G13" s="19" t="s">
        <v>15</v>
      </c>
      <c r="H13" s="17">
        <v>2032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86</v>
      </c>
      <c r="C20" s="25" t="s">
        <v>85</v>
      </c>
      <c r="D20" s="25">
        <v>2017</v>
      </c>
      <c r="E20" s="25" t="s">
        <v>37</v>
      </c>
      <c r="F20" s="26">
        <v>219758780</v>
      </c>
      <c r="G20" s="26">
        <v>0</v>
      </c>
      <c r="H20" s="26">
        <v>0</v>
      </c>
      <c r="I20" s="26">
        <v>0</v>
      </c>
      <c r="J20" s="28">
        <v>6.5000000000000002E-2</v>
      </c>
      <c r="K20" s="28">
        <v>1.04</v>
      </c>
      <c r="L20" s="26">
        <v>0</v>
      </c>
      <c r="M20" s="26">
        <v>0</v>
      </c>
      <c r="N20" s="26">
        <v>0</v>
      </c>
      <c r="O20" s="26">
        <v>0</v>
      </c>
      <c r="P20" s="26"/>
      <c r="Q20" s="26">
        <v>0</v>
      </c>
    </row>
    <row r="21" spans="2:17" x14ac:dyDescent="0.25">
      <c r="B21" s="25" t="s">
        <v>87</v>
      </c>
      <c r="C21" s="25" t="s">
        <v>88</v>
      </c>
      <c r="D21" s="25">
        <v>2018</v>
      </c>
      <c r="E21" s="25" t="s">
        <v>38</v>
      </c>
      <c r="F21" s="26">
        <v>219758780</v>
      </c>
      <c r="G21" s="26">
        <v>219758780</v>
      </c>
      <c r="H21" s="26">
        <v>219758780</v>
      </c>
      <c r="I21" s="26">
        <v>30000000</v>
      </c>
      <c r="J21" s="28">
        <v>5.0999999999999997E-2</v>
      </c>
      <c r="K21" s="28">
        <v>1.04</v>
      </c>
      <c r="L21" s="26">
        <f t="shared" si="0"/>
        <v>2397568.2897999999</v>
      </c>
      <c r="M21" s="26">
        <f t="shared" si="1"/>
        <v>424076.97779999999</v>
      </c>
      <c r="N21" s="26">
        <f t="shared" si="2"/>
        <v>1973491.3119999999</v>
      </c>
      <c r="O21" s="26">
        <v>338128</v>
      </c>
      <c r="P21" s="26"/>
      <c r="Q21" s="26">
        <v>150000</v>
      </c>
    </row>
    <row r="22" spans="2:17" x14ac:dyDescent="0.25">
      <c r="B22" s="25" t="s">
        <v>85</v>
      </c>
      <c r="C22" s="25" t="s">
        <v>89</v>
      </c>
      <c r="D22" s="25">
        <v>2019</v>
      </c>
      <c r="E22" s="25" t="s">
        <v>39</v>
      </c>
      <c r="F22" s="26">
        <v>219758780</v>
      </c>
      <c r="G22" s="26">
        <v>201024000</v>
      </c>
      <c r="H22" s="26">
        <v>201024000</v>
      </c>
      <c r="I22" s="26">
        <v>30000000</v>
      </c>
      <c r="J22" s="28">
        <v>0.1</v>
      </c>
      <c r="K22" s="28">
        <v>0.97</v>
      </c>
      <c r="L22" s="26">
        <f t="shared" si="0"/>
        <v>2150956.8000000003</v>
      </c>
      <c r="M22" s="26">
        <f t="shared" si="1"/>
        <v>492024</v>
      </c>
      <c r="N22" s="26">
        <f t="shared" si="2"/>
        <v>1658932.8000000003</v>
      </c>
      <c r="O22" s="26">
        <v>0</v>
      </c>
      <c r="P22" s="26"/>
      <c r="Q22" s="26">
        <v>50000</v>
      </c>
    </row>
    <row r="23" spans="2:17" x14ac:dyDescent="0.25">
      <c r="B23" s="25" t="s">
        <v>85</v>
      </c>
      <c r="C23" s="25" t="s">
        <v>90</v>
      </c>
      <c r="D23" s="25">
        <v>2020</v>
      </c>
      <c r="E23" s="25" t="s">
        <v>40</v>
      </c>
      <c r="F23" s="30">
        <v>219758780</v>
      </c>
      <c r="G23" s="30">
        <v>182430000</v>
      </c>
      <c r="H23" s="30">
        <v>182430000</v>
      </c>
      <c r="I23" s="30">
        <v>30000000</v>
      </c>
      <c r="J23" s="31">
        <v>0.1036</v>
      </c>
      <c r="K23" s="31">
        <v>0.96640000000000004</v>
      </c>
      <c r="L23" s="30">
        <f t="shared" si="0"/>
        <v>1952001.0000000002</v>
      </c>
      <c r="M23" s="30">
        <f t="shared" si="1"/>
        <v>478917.48</v>
      </c>
      <c r="N23" s="30">
        <f t="shared" si="2"/>
        <v>1473083.5200000003</v>
      </c>
      <c r="O23" s="30">
        <v>76215</v>
      </c>
      <c r="P23" s="30"/>
      <c r="Q23" s="30">
        <v>50000</v>
      </c>
    </row>
    <row r="24" spans="2:17" x14ac:dyDescent="0.25">
      <c r="B24" s="25" t="s">
        <v>85</v>
      </c>
      <c r="C24" s="25" t="s">
        <v>91</v>
      </c>
      <c r="D24" s="25">
        <v>2021</v>
      </c>
      <c r="E24" s="25" t="s">
        <v>41</v>
      </c>
      <c r="F24" s="30">
        <v>219758780</v>
      </c>
      <c r="G24" s="30">
        <v>186794963</v>
      </c>
      <c r="H24" s="30">
        <v>186794963</v>
      </c>
      <c r="I24" s="30">
        <v>30000000</v>
      </c>
      <c r="J24" s="31">
        <v>0.1036</v>
      </c>
      <c r="K24" s="31">
        <v>0.96640000000000004</v>
      </c>
      <c r="L24" s="30">
        <f t="shared" si="0"/>
        <v>1998706.1041000001</v>
      </c>
      <c r="M24" s="30">
        <f t="shared" si="1"/>
        <v>483439.58166799997</v>
      </c>
      <c r="N24" s="30">
        <f t="shared" si="2"/>
        <v>1515266.5224320001</v>
      </c>
      <c r="O24" s="30">
        <v>78398</v>
      </c>
      <c r="P24" s="30"/>
      <c r="Q24" s="30">
        <v>50000</v>
      </c>
    </row>
    <row r="25" spans="2:17" x14ac:dyDescent="0.25">
      <c r="B25" s="25" t="s">
        <v>85</v>
      </c>
      <c r="C25" s="25" t="s">
        <v>92</v>
      </c>
      <c r="D25" s="25">
        <v>2022</v>
      </c>
      <c r="E25" s="25" t="s">
        <v>42</v>
      </c>
      <c r="F25" s="30">
        <v>219758780</v>
      </c>
      <c r="G25" s="30">
        <v>175807024</v>
      </c>
      <c r="H25" s="30">
        <v>175807024</v>
      </c>
      <c r="I25" s="30">
        <v>30000000</v>
      </c>
      <c r="J25" s="31">
        <v>0.1036</v>
      </c>
      <c r="K25" s="31">
        <v>0.96640000000000004</v>
      </c>
      <c r="L25" s="30">
        <f t="shared" si="0"/>
        <v>1881135.1568000002</v>
      </c>
      <c r="M25" s="30">
        <f t="shared" si="1"/>
        <v>472056.076864</v>
      </c>
      <c r="N25" s="30">
        <f t="shared" si="2"/>
        <v>1409079.0799360003</v>
      </c>
      <c r="O25" s="30">
        <v>72903</v>
      </c>
      <c r="P25" s="30"/>
      <c r="Q25" s="30">
        <v>50000</v>
      </c>
    </row>
    <row r="26" spans="2:17" x14ac:dyDescent="0.25">
      <c r="B26" s="25" t="s">
        <v>85</v>
      </c>
      <c r="C26" s="25" t="s">
        <v>93</v>
      </c>
      <c r="D26" s="25">
        <v>2023</v>
      </c>
      <c r="E26" s="25" t="s">
        <v>43</v>
      </c>
      <c r="F26" s="30">
        <v>219758780</v>
      </c>
      <c r="G26" s="30">
        <v>164819085</v>
      </c>
      <c r="H26" s="30">
        <v>164819085</v>
      </c>
      <c r="I26" s="30">
        <v>30000000</v>
      </c>
      <c r="J26" s="31">
        <v>0.1036</v>
      </c>
      <c r="K26" s="31">
        <v>0.96640000000000004</v>
      </c>
      <c r="L26" s="30">
        <f t="shared" si="0"/>
        <v>1763564.2095000001</v>
      </c>
      <c r="M26" s="30">
        <f t="shared" si="1"/>
        <v>460672.57206000003</v>
      </c>
      <c r="N26" s="30">
        <f t="shared" si="2"/>
        <v>1302891.6374400002</v>
      </c>
      <c r="O26" s="30">
        <v>67409</v>
      </c>
      <c r="P26" s="30"/>
      <c r="Q26" s="30">
        <v>50000</v>
      </c>
    </row>
    <row r="27" spans="2:17" x14ac:dyDescent="0.25">
      <c r="B27" s="25" t="s">
        <v>85</v>
      </c>
      <c r="C27" s="25" t="s">
        <v>94</v>
      </c>
      <c r="D27" s="25">
        <v>2024</v>
      </c>
      <c r="E27" s="25" t="s">
        <v>44</v>
      </c>
      <c r="F27" s="30">
        <v>219758780</v>
      </c>
      <c r="G27" s="30">
        <v>153831146</v>
      </c>
      <c r="H27" s="30">
        <v>153831146</v>
      </c>
      <c r="I27" s="30">
        <v>30000000</v>
      </c>
      <c r="J27" s="31">
        <v>0.1036</v>
      </c>
      <c r="K27" s="31">
        <v>0.96640000000000004</v>
      </c>
      <c r="L27" s="30">
        <f t="shared" si="0"/>
        <v>1645993.2622000002</v>
      </c>
      <c r="M27" s="30">
        <f t="shared" si="1"/>
        <v>449289.06725600001</v>
      </c>
      <c r="N27" s="30">
        <f t="shared" si="2"/>
        <v>1196704.1949440003</v>
      </c>
      <c r="O27" s="30">
        <v>59741.948882207274</v>
      </c>
      <c r="P27" s="30"/>
      <c r="Q27" s="30">
        <v>50000</v>
      </c>
    </row>
    <row r="28" spans="2:17" x14ac:dyDescent="0.25">
      <c r="B28" s="25" t="s">
        <v>85</v>
      </c>
      <c r="C28" s="25" t="s">
        <v>95</v>
      </c>
      <c r="D28" s="25">
        <v>2025</v>
      </c>
      <c r="E28" s="25" t="s">
        <v>45</v>
      </c>
      <c r="F28" s="30">
        <v>219758780</v>
      </c>
      <c r="G28" s="30">
        <v>142843207</v>
      </c>
      <c r="H28" s="30">
        <v>142843207</v>
      </c>
      <c r="I28" s="30">
        <v>30000000</v>
      </c>
      <c r="J28" s="31">
        <v>0.1036</v>
      </c>
      <c r="K28" s="31">
        <v>0.96640000000000004</v>
      </c>
      <c r="L28" s="30">
        <f t="shared" si="0"/>
        <v>1528422.3149000001</v>
      </c>
      <c r="M28" s="30">
        <f t="shared" si="1"/>
        <v>437905.56245199998</v>
      </c>
      <c r="N28" s="30">
        <f t="shared" si="2"/>
        <v>1090516.752448</v>
      </c>
      <c r="O28" s="30">
        <v>56422</v>
      </c>
      <c r="P28" s="30"/>
      <c r="Q28" s="30">
        <v>50000</v>
      </c>
    </row>
    <row r="29" spans="2:17" x14ac:dyDescent="0.25">
      <c r="B29" s="25" t="s">
        <v>85</v>
      </c>
      <c r="C29" s="25" t="s">
        <v>96</v>
      </c>
      <c r="D29" s="25">
        <v>2026</v>
      </c>
      <c r="E29" s="25" t="s">
        <v>46</v>
      </c>
      <c r="F29" s="30">
        <v>219758780</v>
      </c>
      <c r="G29" s="30">
        <v>131855268</v>
      </c>
      <c r="H29" s="30">
        <v>131855268</v>
      </c>
      <c r="I29" s="30">
        <v>30000000</v>
      </c>
      <c r="J29" s="31">
        <v>0.1036</v>
      </c>
      <c r="K29" s="31">
        <v>0.96640000000000004</v>
      </c>
      <c r="L29" s="30">
        <f t="shared" si="0"/>
        <v>1410851.3676000002</v>
      </c>
      <c r="M29" s="30">
        <f t="shared" si="1"/>
        <v>426522.05764800002</v>
      </c>
      <c r="N29" s="30">
        <f t="shared" si="2"/>
        <v>984329.30995200016</v>
      </c>
      <c r="O29" s="30">
        <v>50928</v>
      </c>
      <c r="P29" s="30"/>
      <c r="Q29" s="30">
        <v>50000</v>
      </c>
    </row>
    <row r="30" spans="2:17" x14ac:dyDescent="0.25">
      <c r="B30" s="25" t="s">
        <v>85</v>
      </c>
      <c r="C30" s="25" t="s">
        <v>97</v>
      </c>
      <c r="D30" s="25">
        <v>2027</v>
      </c>
      <c r="E30" s="25" t="s">
        <v>47</v>
      </c>
      <c r="F30" s="30">
        <v>219758780</v>
      </c>
      <c r="G30" s="30">
        <v>120867329.00000022</v>
      </c>
      <c r="H30" s="30">
        <v>120867329.00000022</v>
      </c>
      <c r="I30" s="30">
        <v>30000000</v>
      </c>
      <c r="J30" s="31">
        <v>0.1036</v>
      </c>
      <c r="K30" s="31">
        <v>0.96640000000000004</v>
      </c>
      <c r="L30" s="30">
        <f t="shared" si="0"/>
        <v>1293280.4203000024</v>
      </c>
      <c r="M30" s="30">
        <f t="shared" si="1"/>
        <v>415138.55284400022</v>
      </c>
      <c r="N30" s="30">
        <f t="shared" si="2"/>
        <v>878141.86745600216</v>
      </c>
      <c r="O30" s="30">
        <v>45434</v>
      </c>
      <c r="P30" s="30"/>
      <c r="Q30" s="30">
        <v>50000</v>
      </c>
    </row>
    <row r="31" spans="2:17" x14ac:dyDescent="0.25">
      <c r="B31" s="25" t="s">
        <v>85</v>
      </c>
      <c r="C31" s="25" t="s">
        <v>98</v>
      </c>
      <c r="D31" s="25">
        <v>2028</v>
      </c>
      <c r="E31" s="25" t="s">
        <v>48</v>
      </c>
      <c r="F31" s="30">
        <v>219758780</v>
      </c>
      <c r="G31" s="30">
        <v>109879390.00000022</v>
      </c>
      <c r="H31" s="30">
        <v>109879390.00000022</v>
      </c>
      <c r="I31" s="30">
        <v>109879390.00000022</v>
      </c>
      <c r="J31" s="31">
        <v>0.1036</v>
      </c>
      <c r="K31" s="31">
        <v>0.96640000000000004</v>
      </c>
      <c r="L31" s="30">
        <f t="shared" si="0"/>
        <v>1175709.4730000026</v>
      </c>
      <c r="M31" s="30">
        <f t="shared" si="1"/>
        <v>1175709.4730000026</v>
      </c>
      <c r="N31" s="30">
        <f t="shared" si="2"/>
        <v>0</v>
      </c>
      <c r="O31" s="30">
        <v>0</v>
      </c>
      <c r="P31" s="30"/>
      <c r="Q31" s="30">
        <v>50000</v>
      </c>
    </row>
    <row r="32" spans="2:17" x14ac:dyDescent="0.25">
      <c r="B32" s="25" t="s">
        <v>85</v>
      </c>
      <c r="C32" s="25" t="s">
        <v>99</v>
      </c>
      <c r="D32" s="25">
        <v>2029</v>
      </c>
      <c r="E32" s="25" t="s">
        <v>49</v>
      </c>
      <c r="F32" s="30">
        <v>219758780</v>
      </c>
      <c r="G32" s="30">
        <v>98891451.000000224</v>
      </c>
      <c r="H32" s="30">
        <v>98891451.000000224</v>
      </c>
      <c r="I32" s="30">
        <v>98891451.000000224</v>
      </c>
      <c r="J32" s="31">
        <v>0.1036</v>
      </c>
      <c r="K32" s="31">
        <v>0.96640000000000004</v>
      </c>
      <c r="L32" s="30">
        <f t="shared" si="0"/>
        <v>1058138.5257000024</v>
      </c>
      <c r="M32" s="30">
        <f t="shared" si="1"/>
        <v>1058138.5257000024</v>
      </c>
      <c r="N32" s="30">
        <f t="shared" si="2"/>
        <v>0</v>
      </c>
      <c r="O32" s="30">
        <v>0</v>
      </c>
      <c r="P32" s="30"/>
      <c r="Q32" s="30">
        <v>50000</v>
      </c>
    </row>
    <row r="33" spans="2:17" x14ac:dyDescent="0.25">
      <c r="B33" s="25" t="s">
        <v>85</v>
      </c>
      <c r="C33" s="25" t="s">
        <v>100</v>
      </c>
      <c r="D33" s="25">
        <v>2030</v>
      </c>
      <c r="E33" s="25" t="s">
        <v>50</v>
      </c>
      <c r="F33" s="30">
        <v>219758780</v>
      </c>
      <c r="G33" s="30">
        <v>87903512.000000224</v>
      </c>
      <c r="H33" s="30">
        <v>87903512.000000224</v>
      </c>
      <c r="I33" s="30">
        <v>87903512.000000224</v>
      </c>
      <c r="J33" s="31">
        <v>0.1036</v>
      </c>
      <c r="K33" s="31">
        <v>0.96640000000000004</v>
      </c>
      <c r="L33" s="30">
        <f t="shared" si="0"/>
        <v>940567.57840000244</v>
      </c>
      <c r="M33" s="30">
        <f t="shared" si="1"/>
        <v>940567.57840000244</v>
      </c>
      <c r="N33" s="30">
        <f t="shared" si="2"/>
        <v>0</v>
      </c>
      <c r="O33" s="30">
        <v>0</v>
      </c>
      <c r="P33" s="30"/>
      <c r="Q33" s="30">
        <v>50000</v>
      </c>
    </row>
    <row r="34" spans="2:17" x14ac:dyDescent="0.25">
      <c r="B34" s="25" t="s">
        <v>85</v>
      </c>
      <c r="C34" s="25" t="s">
        <v>101</v>
      </c>
      <c r="D34" s="25">
        <v>2031</v>
      </c>
      <c r="E34" s="25" t="s">
        <v>51</v>
      </c>
      <c r="F34" s="30">
        <v>219758780</v>
      </c>
      <c r="G34" s="30">
        <v>76915573.000000209</v>
      </c>
      <c r="H34" s="30">
        <v>76915573.000000209</v>
      </c>
      <c r="I34" s="30">
        <v>76915573.000000209</v>
      </c>
      <c r="J34" s="31">
        <v>0.1036</v>
      </c>
      <c r="K34" s="31">
        <v>0.96640000000000004</v>
      </c>
      <c r="L34" s="30">
        <f t="shared" si="0"/>
        <v>822996.63110000233</v>
      </c>
      <c r="M34" s="30">
        <f t="shared" si="1"/>
        <v>822996.63110000221</v>
      </c>
      <c r="N34" s="30">
        <f t="shared" si="2"/>
        <v>1.1641532182693481E-10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102</v>
      </c>
      <c r="D35" s="25">
        <v>2032</v>
      </c>
      <c r="E35" s="25" t="s">
        <v>52</v>
      </c>
      <c r="F35" s="30">
        <v>219758780</v>
      </c>
      <c r="G35" s="30">
        <v>65927634.000000216</v>
      </c>
      <c r="H35" s="30">
        <v>65927634.000000216</v>
      </c>
      <c r="I35" s="30">
        <v>65927634.000000216</v>
      </c>
      <c r="J35" s="31">
        <v>0.1036</v>
      </c>
      <c r="K35" s="31">
        <v>0.96640000000000004</v>
      </c>
      <c r="L35" s="30">
        <f t="shared" si="0"/>
        <v>705425.68380000244</v>
      </c>
      <c r="M35" s="30">
        <f t="shared" si="1"/>
        <v>705425.68380000244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85</v>
      </c>
      <c r="D36" s="25">
        <v>2033</v>
      </c>
      <c r="E36" s="25" t="s">
        <v>53</v>
      </c>
      <c r="F36" s="30" t="s">
        <v>85</v>
      </c>
      <c r="G36" s="30" t="s">
        <v>85</v>
      </c>
      <c r="H36" s="30" t="s">
        <v>85</v>
      </c>
      <c r="I36" s="30" t="s">
        <v>85</v>
      </c>
      <c r="J36" s="31" t="s">
        <v>85</v>
      </c>
      <c r="K36" s="31" t="s">
        <v>85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85</v>
      </c>
      <c r="P36" s="30"/>
      <c r="Q36" s="30" t="s">
        <v>85</v>
      </c>
    </row>
    <row r="37" spans="2:17" x14ac:dyDescent="0.2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219758780</v>
      </c>
      <c r="G47" s="33"/>
      <c r="H47" s="33"/>
      <c r="I47" s="33"/>
      <c r="J47" s="33"/>
      <c r="K47" s="33"/>
      <c r="L47" s="33"/>
      <c r="M47" s="33"/>
      <c r="N47" s="34">
        <f>SUM(N16:N45)</f>
        <v>13482436.996608004</v>
      </c>
      <c r="O47" s="34">
        <f t="shared" ref="O47:Q47" si="3">SUM(O16:O45)</f>
        <v>845578.94888220727</v>
      </c>
      <c r="P47" s="34">
        <f t="shared" si="3"/>
        <v>0</v>
      </c>
      <c r="Q47" s="34">
        <f t="shared" si="3"/>
        <v>750000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4711DAD7-E967-4E9B-B701-B14DA1D56669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Gretchen Hoffman</cp:lastModifiedBy>
  <dcterms:created xsi:type="dcterms:W3CDTF">2020-07-28T17:05:01Z</dcterms:created>
  <dcterms:modified xsi:type="dcterms:W3CDTF">2020-07-31T17:42:58Z</dcterms:modified>
</cp:coreProperties>
</file>