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re\data\Research\Code313\_Reports\2018 Biennial Progress Report &amp; Annual Eligibility Report\MSF\CDR\"/>
    </mc:Choice>
  </mc:AlternateContent>
  <bookViews>
    <workbookView xWindow="14628" yWindow="-21420" windowWidth="25212" windowHeight="21180"/>
  </bookViews>
  <sheets>
    <sheet name="4D-CDR-2018" sheetId="1" r:id="rId1"/>
  </sheets>
  <definedNames>
    <definedName name="_xlnm.Print_Area" localSheetId="0">'4D-CDR-2018'!$A$1:$S$62</definedName>
    <definedName name="Z_0D3E1162_75D5_41D6_B7F3_27A55EA8EB2C_.wvu.PrintArea" localSheetId="0" hidden="1">'4D-CDR-2018'!$A$2:$S$62</definedName>
    <definedName name="Z_4EB365B0_F55C_4F98_A2C6_17E8CFD3E5EA_.wvu.PrintArea" localSheetId="0" hidden="1">'4D-CDR-2018'!$A$2:$S$62</definedName>
    <definedName name="Z_AA2B6685_5687_440D_AB04_87EBC99A1891_.wvu.PrintArea" localSheetId="0" hidden="1">'4D-CDR-2018'!$A$2:$S$62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7" i="1" l="1"/>
  <c r="P47" i="1"/>
  <c r="O47" i="1"/>
  <c r="N47" i="1"/>
  <c r="F47" i="1"/>
</calcChain>
</file>

<file path=xl/sharedStrings.xml><?xml version="1.0" encoding="utf-8"?>
<sst xmlns="http://schemas.openxmlformats.org/spreadsheetml/2006/main" count="106" uniqueCount="103">
  <si>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</si>
  <si>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</si>
  <si>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</si>
  <si>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</si>
  <si>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</si>
  <si>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</si>
  <si>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</si>
  <si>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</si>
  <si>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</si>
  <si>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</si>
  <si>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</si>
  <si>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</si>
  <si>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</si>
  <si>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</si>
  <si>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</si>
  <si>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</si>
  <si>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</si>
  <si>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</si>
  <si>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</si>
  <si>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</si>
  <si>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</si>
  <si>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</si>
  <si>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</si>
  <si>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</si>
  <si>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</si>
  <si>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</si>
  <si>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</si>
  <si>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</si>
  <si>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</si>
  <si>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</si>
  <si>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</si>
  <si>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QTP1</t>
  </si>
  <si>
    <t>2016-2017</t>
  </si>
  <si>
    <t>QTP2</t>
  </si>
  <si>
    <t>2017-2018</t>
  </si>
  <si>
    <t>2018-2019</t>
  </si>
  <si>
    <t>L1</t>
  </si>
  <si>
    <t>2019-2020</t>
  </si>
  <si>
    <t>L2</t>
  </si>
  <si>
    <t>2020-2021</t>
  </si>
  <si>
    <t>L3</t>
  </si>
  <si>
    <t>2021-2022</t>
  </si>
  <si>
    <t>L4</t>
  </si>
  <si>
    <t>2022-2023</t>
  </si>
  <si>
    <t>L5</t>
  </si>
  <si>
    <t>2023-2024</t>
  </si>
  <si>
    <t>L6</t>
  </si>
  <si>
    <t>2024-2025</t>
  </si>
  <si>
    <t>L7</t>
  </si>
  <si>
    <t>2025-2026</t>
  </si>
  <si>
    <t>L8</t>
  </si>
  <si>
    <t>2026-2027</t>
  </si>
  <si>
    <t>L9</t>
  </si>
  <si>
    <t>2027-2028</t>
  </si>
  <si>
    <t>L10</t>
  </si>
  <si>
    <t>2028-2029</t>
  </si>
  <si>
    <t>MVP1</t>
  </si>
  <si>
    <t>2029-2030</t>
  </si>
  <si>
    <t>MVP2</t>
  </si>
  <si>
    <t>2030-2031</t>
  </si>
  <si>
    <t>MVP3</t>
  </si>
  <si>
    <t>2031-2032</t>
  </si>
  <si>
    <t>MVP4</t>
  </si>
  <si>
    <t>2032-2033</t>
  </si>
  <si>
    <t>MVP5</t>
  </si>
  <si>
    <t>2033-2034</t>
  </si>
  <si>
    <t>2034-2035</t>
  </si>
  <si>
    <t>2035-2036</t>
  </si>
  <si>
    <t>2036-2037</t>
  </si>
  <si>
    <t>2037-2038</t>
  </si>
  <si>
    <t>2038-2039</t>
  </si>
  <si>
    <t>Column  Calc Function</t>
  </si>
  <si>
    <t>max</t>
  </si>
  <si>
    <t>sum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</si>
  <si>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</si>
  <si>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</si>
  <si>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</si>
  <si>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Pink shading denotes actual figures.</t>
  </si>
  <si>
    <t>Title/Company:</t>
  </si>
  <si>
    <t>Blue shading denotes estimates.</t>
  </si>
  <si>
    <t>Phone: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</si>
  <si>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</si>
  <si>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Email:</t>
  </si>
  <si>
    <t>"L1" through "L10":  10-year limitation period</t>
  </si>
  <si>
    <t>"MVP1" through "MVP5":  years during which the applicant must maintain a viable presence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</si>
  <si>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- 2018 (CDR)</t>
    </r>
  </si>
  <si>
    <t xml:space="preserve">For 2017 and prior years, values are best "actuals."  For 2018 and subsequent years, values are estimates for Chapter 313 informational purposes only.   </t>
  </si>
  <si>
    <t>Limitation amount</t>
  </si>
  <si>
    <t>CDR-4D-2018-T2</t>
  </si>
  <si>
    <t>2039-2040</t>
  </si>
  <si>
    <t>2040-2041</t>
  </si>
  <si>
    <t>2041-2042</t>
  </si>
  <si>
    <t>2042-2043</t>
  </si>
  <si>
    <r>
      <t>Ver. CDR-4D-</t>
    </r>
    <r>
      <rPr>
        <sz val="11"/>
        <rFont val="Calibri"/>
        <family val="2"/>
        <scheme val="minor"/>
      </rPr>
      <t>2018.V2</t>
    </r>
  </si>
  <si>
    <t>Randy McDowell</t>
  </si>
  <si>
    <t>Consultant/McDowell School Finance Consulting</t>
  </si>
  <si>
    <t>806-678-9403</t>
  </si>
  <si>
    <t>randy@mcdowellsfc.com</t>
  </si>
  <si>
    <t>Manufacturing</t>
  </si>
  <si>
    <t>Littlefield ISD</t>
  </si>
  <si>
    <t>Continental Dairy Facilities Southwest, LLC</t>
  </si>
  <si>
    <t>12-01-2016</t>
  </si>
  <si>
    <t>Date of original agreement (MM-DD-YYYY)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</si>
</sst>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0.000"/>
    <numFmt numFmtId="166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1" xfId="0" applyFont="1" applyFill="1" applyBorder="1" applyAlignment="1">
      <alignment horizontal="right"/>
    </xf>
    <xf numFmtId="1" fontId="0" fillId="0" borderId="2" xfId="0" applyNumberFormat="1" applyFont="1" applyFill="1" applyBorder="1" applyAlignment="1">
      <alignment horizontal="center"/>
    </xf>
    <xf numFmtId="0" fontId="0" fillId="0" borderId="3" xfId="0" applyFont="1" applyFill="1" applyBorder="1"/>
    <xf numFmtId="0" fontId="4" fillId="0" borderId="1" xfId="0" applyFont="1" applyBorder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Alignment="1">
      <alignment horizontal="right"/>
    </xf>
    <xf numFmtId="49" fontId="0" fillId="0" borderId="2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0" fillId="0" borderId="2" xfId="0" applyNumberFormat="1" applyFont="1" applyFill="1" applyBorder="1" applyAlignment="1">
      <alignment horizontal="center"/>
    </xf>
    <xf numFmtId="0" fontId="0" fillId="0" borderId="2" xfId="0" applyNumberFormat="1" applyFont="1" applyBorder="1" applyAlignment="1">
      <alignment horizontal="center" wrapText="1"/>
    </xf>
    <xf numFmtId="0" fontId="4" fillId="0" borderId="2" xfId="0" applyNumberFormat="1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2" xfId="0" applyNumberFormat="1" applyFont="1" applyFill="1" applyBorder="1"/>
    <xf numFmtId="164" fontId="0" fillId="0" borderId="2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6" xfId="0" applyFont="1" applyBorder="1"/>
    <xf numFmtId="0" fontId="0" fillId="0" borderId="0" xfId="0" applyFont="1" applyBorder="1"/>
    <xf numFmtId="0" fontId="4" fillId="2" borderId="2" xfId="0" applyFont="1" applyFill="1" applyBorder="1" applyAlignment="1">
      <alignment horizontal="left"/>
    </xf>
    <xf numFmtId="0" fontId="0" fillId="2" borderId="0" xfId="0" applyFont="1" applyFill="1"/>
    <xf numFmtId="0" fontId="4" fillId="0" borderId="0" xfId="0" applyFont="1" applyBorder="1" applyAlignment="1">
      <alignment horizontal="right"/>
    </xf>
    <xf numFmtId="0" fontId="0" fillId="0" borderId="6" xfId="0" applyFont="1" applyFill="1" applyBorder="1"/>
    <xf numFmtId="0" fontId="4" fillId="3" borderId="2" xfId="0" applyFont="1" applyFill="1" applyBorder="1" applyAlignment="1">
      <alignment horizontal="left"/>
    </xf>
    <xf numFmtId="0" fontId="0" fillId="3" borderId="0" xfId="0" applyFont="1" applyFill="1"/>
    <xf numFmtId="0" fontId="4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0" applyFont="1"/>
    <xf numFmtId="164" fontId="0" fillId="2" borderId="2" xfId="0" applyNumberFormat="1" applyFont="1" applyFill="1" applyBorder="1" applyAlignment="1">
      <alignment horizontal="right"/>
    </xf>
    <xf numFmtId="165" fontId="0" fillId="2" borderId="2" xfId="0" applyNumberFormat="1" applyFont="1" applyFill="1" applyBorder="1" applyAlignment="1">
      <alignment horizontal="right"/>
    </xf>
    <xf numFmtId="164" fontId="0" fillId="3" borderId="2" xfId="0" applyNumberFormat="1" applyFont="1" applyFill="1" applyBorder="1" applyAlignment="1">
      <alignment horizontal="right"/>
    </xf>
    <xf numFmtId="165" fontId="0" fillId="3" borderId="2" xfId="0" applyNumberFormat="1" applyFont="1" applyFill="1" applyBorder="1" applyAlignment="1">
      <alignment horizontal="right"/>
    </xf>
    <xf numFmtId="166" fontId="0" fillId="3" borderId="2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 wrapText="1"/>
    </xf>
    <xf numFmtId="0" fontId="0" fillId="0" borderId="6" xfId="0" applyFont="1" applyFill="1" applyBorder="1" applyAlignment="1">
      <alignment horizontal="left"/>
    </xf>
    <xf numFmtId="0" fontId="7" fillId="0" borderId="0" xfId="0" applyFont="1"/>
    <xf numFmtId="0" fontId="8" fillId="0" borderId="0" xfId="0" applyFont="1"/>
    <xf numFmtId="164" fontId="0" fillId="0" borderId="2" xfId="0" applyNumberFormat="1" applyFont="1" applyFill="1" applyBorder="1" applyAlignment="1">
      <alignment horizontal="left"/>
    </xf>
    <xf numFmtId="0" fontId="9" fillId="0" borderId="7" xfId="1" applyFill="1" applyBorder="1" applyAlignment="1">
      <alignment horizontal="left"/>
    </xf>
    <xf numFmtId="0" fontId="0" fillId="0" borderId="2" xfId="0" applyFill="1" applyBorder="1" applyAlignment="1">
      <alignment horizontal="left" indent="7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ndy@mcdowellsf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S69"/>
  <sheetViews>
    <sheetView tabSelected="1" topLeftCell="C1" zoomScale="90" zoomScaleNormal="90" zoomScalePageLayoutView="50" workbookViewId="0">
      <selection activeCell="M7" sqref="M7"/>
    </sheetView>
  </sheetViews>
  <sheetFormatPr defaultColWidth="9.109375" defaultRowHeight="14.4" x14ac:dyDescent="0.3"/>
  <cols>
    <col min="1" max="1" width="34" style="1" customWidth="1"/>
    <col min="2" max="2" width="11.88671875" style="1" customWidth="1"/>
    <col min="3" max="3" width="17.109375" style="2" customWidth="1"/>
    <col min="4" max="4" width="9.109375" style="1"/>
    <col min="5" max="5" width="13" style="2" customWidth="1"/>
    <col min="6" max="6" width="17.109375" style="1" customWidth="1"/>
    <col min="7" max="7" width="17" style="1" customWidth="1"/>
    <col min="8" max="8" width="22" style="1" customWidth="1"/>
    <col min="9" max="9" width="15.6640625" style="1" customWidth="1"/>
    <col min="10" max="10" width="12.33203125" style="1" customWidth="1"/>
    <col min="11" max="11" width="9.109375" style="1"/>
    <col min="12" max="12" width="15.6640625" style="1" customWidth="1"/>
    <col min="13" max="13" width="12.33203125" style="1" customWidth="1"/>
    <col min="14" max="14" width="13.44140625" style="1" customWidth="1"/>
    <col min="15" max="15" width="11.6640625" style="1" customWidth="1"/>
    <col min="16" max="16" width="13.44140625" style="1" customWidth="1"/>
    <col min="17" max="17" width="15.33203125" style="1" customWidth="1"/>
    <col min="19" max="19" width="25.44140625" style="1" customWidth="1"/>
    <col min="20" max="16384" width="9.109375" style="1"/>
  </cols>
  <sheetData>
    <row r="1" spans="1:19" x14ac:dyDescent="0.3">
      <c r="A1" s="55" t="s">
        <v>88</v>
      </c>
    </row>
    <row r="2" spans="1:19" ht="18" x14ac:dyDescent="0.35">
      <c r="G2" s="3" t="s">
        <v>85</v>
      </c>
    </row>
    <row r="3" spans="1:19" ht="15.6" x14ac:dyDescent="0.3">
      <c r="G3" s="2" t="s">
        <v>0</v>
      </c>
      <c r="I3" s="4"/>
      <c r="N3" s="54"/>
      <c r="O3" s="46"/>
      <c r="P3" s="46"/>
    </row>
    <row r="4" spans="1:19" x14ac:dyDescent="0.3">
      <c r="G4" s="5" t="s">
        <v>1</v>
      </c>
      <c r="H4" s="6">
        <v>1137</v>
      </c>
      <c r="I4" s="7"/>
      <c r="J4" s="52"/>
    </row>
    <row r="5" spans="1:19" x14ac:dyDescent="0.3">
      <c r="G5" s="8" t="s">
        <v>2</v>
      </c>
      <c r="H5" s="58" t="s">
        <v>98</v>
      </c>
      <c r="I5" s="10"/>
    </row>
    <row r="6" spans="1:19" x14ac:dyDescent="0.3">
      <c r="G6" s="11" t="s">
        <v>3</v>
      </c>
      <c r="H6" s="9" t="s">
        <v>99</v>
      </c>
      <c r="I6" s="10"/>
    </row>
    <row r="7" spans="1:19" x14ac:dyDescent="0.3">
      <c r="G7" s="11" t="s">
        <v>4</v>
      </c>
      <c r="H7" s="9" t="s">
        <v>100</v>
      </c>
      <c r="I7" s="10"/>
    </row>
    <row r="8" spans="1:19" x14ac:dyDescent="0.3">
      <c r="G8" s="11" t="s">
        <v>87</v>
      </c>
      <c r="H8" s="56">
        <v>20000000</v>
      </c>
      <c r="I8" s="10"/>
    </row>
    <row r="9" spans="1:19" x14ac:dyDescent="0.3">
      <c r="G9" s="11" t="s">
        <v>102</v>
      </c>
      <c r="H9" s="12" t="s">
        <v>101</v>
      </c>
      <c r="I9" s="7"/>
    </row>
    <row r="10" spans="1:19" x14ac:dyDescent="0.3">
      <c r="G10" s="11" t="s">
        <v>5</v>
      </c>
      <c r="H10" s="6">
        <v>2017</v>
      </c>
      <c r="I10" s="7"/>
      <c r="O10" s="1" t="s">
        <v>6</v>
      </c>
    </row>
    <row r="11" spans="1:19" x14ac:dyDescent="0.3">
      <c r="G11" s="11" t="s">
        <v>7</v>
      </c>
      <c r="H11" s="6">
        <v>2019</v>
      </c>
    </row>
    <row r="12" spans="1:19" x14ac:dyDescent="0.3">
      <c r="A12" s="33"/>
      <c r="G12" s="13" t="s">
        <v>8</v>
      </c>
      <c r="H12" s="6">
        <v>2017</v>
      </c>
      <c r="I12" s="1" t="s">
        <v>9</v>
      </c>
    </row>
    <row r="13" spans="1:19" x14ac:dyDescent="0.3">
      <c r="G13" s="13" t="s">
        <v>10</v>
      </c>
      <c r="H13" s="6">
        <v>2033</v>
      </c>
      <c r="I13" s="1" t="s">
        <v>11</v>
      </c>
    </row>
    <row r="15" spans="1:19" s="18" customFormat="1" ht="83.25" customHeight="1" x14ac:dyDescent="0.3">
      <c r="B15" s="14" t="s">
        <v>12</v>
      </c>
      <c r="C15" s="14" t="s">
        <v>13</v>
      </c>
      <c r="D15" s="15" t="s">
        <v>14</v>
      </c>
      <c r="E15" s="16" t="s">
        <v>15</v>
      </c>
      <c r="F15" s="14" t="s">
        <v>16</v>
      </c>
      <c r="G15" s="14" t="s">
        <v>17</v>
      </c>
      <c r="H15" s="17" t="s">
        <v>18</v>
      </c>
      <c r="I15" s="17" t="s">
        <v>19</v>
      </c>
      <c r="J15" s="16" t="s">
        <v>20</v>
      </c>
      <c r="K15" s="16" t="s">
        <v>21</v>
      </c>
      <c r="L15" s="16" t="s">
        <v>22</v>
      </c>
      <c r="M15" s="16" t="s">
        <v>23</v>
      </c>
      <c r="N15" s="16" t="s">
        <v>24</v>
      </c>
      <c r="O15" s="16" t="s">
        <v>25</v>
      </c>
      <c r="P15" s="16" t="s">
        <v>26</v>
      </c>
      <c r="Q15" s="16" t="s">
        <v>27</v>
      </c>
      <c r="S15" s="19"/>
    </row>
    <row r="16" spans="1:19" x14ac:dyDescent="0.3">
      <c r="B16" s="20"/>
      <c r="C16" s="21"/>
      <c r="D16" s="21">
        <v>2013</v>
      </c>
      <c r="E16" s="21" t="s">
        <v>28</v>
      </c>
      <c r="F16" s="47"/>
      <c r="G16" s="47"/>
      <c r="H16" s="47"/>
      <c r="I16" s="47"/>
      <c r="J16" s="48"/>
      <c r="K16" s="48"/>
      <c r="L16" s="47"/>
      <c r="M16" s="47"/>
      <c r="N16" s="47"/>
      <c r="O16" s="47"/>
      <c r="P16" s="47"/>
      <c r="Q16" s="47"/>
    </row>
    <row r="17" spans="2:17" ht="15.75" customHeight="1" x14ac:dyDescent="0.3">
      <c r="B17" s="20"/>
      <c r="C17" s="21"/>
      <c r="D17" s="21">
        <v>2014</v>
      </c>
      <c r="E17" s="21" t="s">
        <v>29</v>
      </c>
      <c r="F17" s="47"/>
      <c r="G17" s="47"/>
      <c r="H17" s="47"/>
      <c r="I17" s="47"/>
      <c r="J17" s="48"/>
      <c r="K17" s="48"/>
      <c r="L17" s="47"/>
      <c r="M17" s="47"/>
      <c r="N17" s="47"/>
      <c r="O17" s="47"/>
      <c r="P17" s="47"/>
      <c r="Q17" s="47"/>
    </row>
    <row r="18" spans="2:17" x14ac:dyDescent="0.3">
      <c r="B18" s="20"/>
      <c r="C18" s="21"/>
      <c r="D18" s="21">
        <v>2015</v>
      </c>
      <c r="E18" s="21" t="s">
        <v>30</v>
      </c>
      <c r="F18" s="47"/>
      <c r="G18" s="47"/>
      <c r="H18" s="47"/>
      <c r="I18" s="47"/>
      <c r="J18" s="48"/>
      <c r="K18" s="48"/>
      <c r="L18" s="47"/>
      <c r="M18" s="47"/>
      <c r="N18" s="47"/>
      <c r="O18" s="47"/>
      <c r="P18" s="47"/>
      <c r="Q18" s="47"/>
    </row>
    <row r="19" spans="2:17" x14ac:dyDescent="0.3">
      <c r="C19" s="21"/>
      <c r="D19" s="21">
        <v>2016</v>
      </c>
      <c r="E19" s="21" t="s">
        <v>32</v>
      </c>
      <c r="F19" s="47"/>
      <c r="G19" s="47"/>
      <c r="H19" s="47"/>
      <c r="I19" s="47"/>
      <c r="J19" s="48"/>
      <c r="K19" s="48"/>
      <c r="L19" s="47"/>
      <c r="M19" s="47"/>
      <c r="N19" s="47"/>
      <c r="O19" s="47"/>
      <c r="P19" s="47"/>
      <c r="Q19" s="47"/>
    </row>
    <row r="20" spans="2:17" x14ac:dyDescent="0.3">
      <c r="B20" s="26" t="s">
        <v>31</v>
      </c>
      <c r="D20" s="21">
        <v>2017</v>
      </c>
      <c r="E20" s="21" t="s">
        <v>34</v>
      </c>
      <c r="F20" s="47">
        <v>106603208</v>
      </c>
      <c r="G20" s="47">
        <v>0</v>
      </c>
      <c r="H20" s="47">
        <v>0</v>
      </c>
      <c r="I20" s="47">
        <v>0</v>
      </c>
      <c r="J20" s="48">
        <v>0</v>
      </c>
      <c r="K20" s="48">
        <v>1.04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</row>
    <row r="21" spans="2:17" x14ac:dyDescent="0.3">
      <c r="B21" s="27" t="s">
        <v>33</v>
      </c>
      <c r="D21" s="21">
        <v>2018</v>
      </c>
      <c r="E21" s="21" t="s">
        <v>35</v>
      </c>
      <c r="F21" s="49">
        <v>250000000</v>
      </c>
      <c r="G21" s="49">
        <v>53301604</v>
      </c>
      <c r="H21" s="49">
        <v>51782000</v>
      </c>
      <c r="I21" s="49">
        <v>51782000</v>
      </c>
      <c r="J21" s="50">
        <v>0</v>
      </c>
      <c r="K21" s="50">
        <v>1.04</v>
      </c>
      <c r="L21" s="49">
        <v>538532.80000000005</v>
      </c>
      <c r="M21" s="49">
        <v>538532.80000000005</v>
      </c>
      <c r="N21" s="49">
        <v>0</v>
      </c>
      <c r="O21" s="49">
        <v>0</v>
      </c>
      <c r="P21" s="49">
        <v>0</v>
      </c>
      <c r="Q21" s="49">
        <v>265600</v>
      </c>
    </row>
    <row r="22" spans="2:17" x14ac:dyDescent="0.3">
      <c r="B22" s="20"/>
      <c r="C22" s="24" t="s">
        <v>36</v>
      </c>
      <c r="D22" s="21">
        <v>2019</v>
      </c>
      <c r="E22" s="21" t="s">
        <v>37</v>
      </c>
      <c r="F22" s="49">
        <v>250000000</v>
      </c>
      <c r="G22" s="49">
        <v>240000000</v>
      </c>
      <c r="H22" s="49">
        <v>216000000</v>
      </c>
      <c r="I22" s="49">
        <v>20000000</v>
      </c>
      <c r="J22" s="50">
        <v>0</v>
      </c>
      <c r="K22" s="50">
        <v>1.04</v>
      </c>
      <c r="L22" s="49">
        <v>2246400</v>
      </c>
      <c r="M22" s="49">
        <v>208000</v>
      </c>
      <c r="N22" s="49">
        <v>2038400</v>
      </c>
      <c r="O22" s="49">
        <v>2901080</v>
      </c>
      <c r="P22" s="49">
        <v>0</v>
      </c>
      <c r="Q22" s="49">
        <v>0</v>
      </c>
    </row>
    <row r="23" spans="2:17" x14ac:dyDescent="0.3">
      <c r="B23" s="20"/>
      <c r="C23" s="24" t="s">
        <v>38</v>
      </c>
      <c r="D23" s="21">
        <v>2020</v>
      </c>
      <c r="E23" s="21" t="s">
        <v>39</v>
      </c>
      <c r="F23" s="49">
        <v>250000000</v>
      </c>
      <c r="G23" s="49">
        <v>230400000</v>
      </c>
      <c r="H23" s="49">
        <v>207360000</v>
      </c>
      <c r="I23" s="49">
        <v>20000000</v>
      </c>
      <c r="J23" s="50">
        <v>0</v>
      </c>
      <c r="K23" s="50">
        <v>1.04</v>
      </c>
      <c r="L23" s="49">
        <v>2156544</v>
      </c>
      <c r="M23" s="49">
        <v>208000</v>
      </c>
      <c r="N23" s="49">
        <v>1948544</v>
      </c>
      <c r="O23" s="49">
        <v>0</v>
      </c>
      <c r="P23" s="49">
        <v>0</v>
      </c>
      <c r="Q23" s="49">
        <v>265600</v>
      </c>
    </row>
    <row r="24" spans="2:17" x14ac:dyDescent="0.3">
      <c r="B24" s="20"/>
      <c r="C24" s="25" t="s">
        <v>40</v>
      </c>
      <c r="D24" s="21">
        <v>2021</v>
      </c>
      <c r="E24" s="21" t="s">
        <v>41</v>
      </c>
      <c r="F24" s="49">
        <v>250000000</v>
      </c>
      <c r="G24" s="49">
        <v>221184000</v>
      </c>
      <c r="H24" s="49">
        <v>199065600</v>
      </c>
      <c r="I24" s="49">
        <v>20000000</v>
      </c>
      <c r="J24" s="50">
        <v>0</v>
      </c>
      <c r="K24" s="50">
        <v>1.04</v>
      </c>
      <c r="L24" s="49">
        <v>2070282.24</v>
      </c>
      <c r="M24" s="49">
        <v>208000</v>
      </c>
      <c r="N24" s="49">
        <v>1862282.24</v>
      </c>
      <c r="O24" s="49">
        <v>0</v>
      </c>
      <c r="P24" s="49">
        <v>0</v>
      </c>
      <c r="Q24" s="49">
        <v>132800</v>
      </c>
    </row>
    <row r="25" spans="2:17" x14ac:dyDescent="0.3">
      <c r="B25" s="26"/>
      <c r="C25" s="25" t="s">
        <v>42</v>
      </c>
      <c r="D25" s="21">
        <v>2022</v>
      </c>
      <c r="E25" s="21" t="s">
        <v>43</v>
      </c>
      <c r="F25" s="49">
        <v>250000000</v>
      </c>
      <c r="G25" s="49">
        <v>212336640</v>
      </c>
      <c r="H25" s="49">
        <v>191102976</v>
      </c>
      <c r="I25" s="49">
        <v>20000000</v>
      </c>
      <c r="J25" s="50">
        <v>0</v>
      </c>
      <c r="K25" s="50">
        <v>1.04</v>
      </c>
      <c r="L25" s="49">
        <v>1987470.9504000002</v>
      </c>
      <c r="M25" s="49">
        <v>208000</v>
      </c>
      <c r="N25" s="49">
        <v>1779470.9504000002</v>
      </c>
      <c r="O25" s="49">
        <v>0</v>
      </c>
      <c r="P25" s="49">
        <v>0</v>
      </c>
      <c r="Q25" s="49">
        <v>132800</v>
      </c>
    </row>
    <row r="26" spans="2:17" x14ac:dyDescent="0.3">
      <c r="B26" s="27"/>
      <c r="C26" s="25" t="s">
        <v>44</v>
      </c>
      <c r="D26" s="21">
        <v>2023</v>
      </c>
      <c r="E26" s="21" t="s">
        <v>45</v>
      </c>
      <c r="F26" s="49">
        <v>250000000</v>
      </c>
      <c r="G26" s="49">
        <v>203843174.40000001</v>
      </c>
      <c r="H26" s="49">
        <v>183458856.96000001</v>
      </c>
      <c r="I26" s="49">
        <v>20000000</v>
      </c>
      <c r="J26" s="50">
        <v>0</v>
      </c>
      <c r="K26" s="50">
        <v>1.04</v>
      </c>
      <c r="L26" s="49">
        <v>1907972.1123840001</v>
      </c>
      <c r="M26" s="49">
        <v>208000</v>
      </c>
      <c r="N26" s="49">
        <v>1699972.1123840001</v>
      </c>
      <c r="O26" s="49">
        <v>0</v>
      </c>
      <c r="P26" s="49">
        <v>0</v>
      </c>
      <c r="Q26" s="49">
        <v>132800</v>
      </c>
    </row>
    <row r="27" spans="2:17" x14ac:dyDescent="0.3">
      <c r="B27" s="20"/>
      <c r="C27" s="25" t="s">
        <v>46</v>
      </c>
      <c r="D27" s="21">
        <v>2024</v>
      </c>
      <c r="E27" s="21" t="s">
        <v>47</v>
      </c>
      <c r="F27" s="49">
        <v>250000000</v>
      </c>
      <c r="G27" s="49">
        <v>195689447.42399999</v>
      </c>
      <c r="H27" s="49">
        <v>176120502.6816</v>
      </c>
      <c r="I27" s="49">
        <v>20000000</v>
      </c>
      <c r="J27" s="50">
        <v>0</v>
      </c>
      <c r="K27" s="50">
        <v>1.04</v>
      </c>
      <c r="L27" s="49">
        <v>1831653.2278886402</v>
      </c>
      <c r="M27" s="49">
        <v>208000</v>
      </c>
      <c r="N27" s="49">
        <v>1623653.2278886402</v>
      </c>
      <c r="O27" s="49">
        <v>0</v>
      </c>
      <c r="P27" s="49">
        <v>0</v>
      </c>
      <c r="Q27" s="49">
        <v>132800</v>
      </c>
    </row>
    <row r="28" spans="2:17" x14ac:dyDescent="0.3">
      <c r="B28" s="20"/>
      <c r="C28" s="25" t="s">
        <v>48</v>
      </c>
      <c r="D28" s="21">
        <v>2025</v>
      </c>
      <c r="E28" s="21" t="s">
        <v>49</v>
      </c>
      <c r="F28" s="49">
        <v>250000000</v>
      </c>
      <c r="G28" s="49">
        <v>187861869.52703997</v>
      </c>
      <c r="H28" s="49">
        <v>169075682.57433599</v>
      </c>
      <c r="I28" s="49">
        <v>20000000</v>
      </c>
      <c r="J28" s="50">
        <v>0</v>
      </c>
      <c r="K28" s="50">
        <v>1.04</v>
      </c>
      <c r="L28" s="49">
        <v>1758387.0987730944</v>
      </c>
      <c r="M28" s="49">
        <v>208000</v>
      </c>
      <c r="N28" s="49">
        <v>1550387.0987730944</v>
      </c>
      <c r="O28" s="49">
        <v>0</v>
      </c>
      <c r="P28" s="49">
        <v>0</v>
      </c>
      <c r="Q28" s="49">
        <v>132800</v>
      </c>
    </row>
    <row r="29" spans="2:17" x14ac:dyDescent="0.3">
      <c r="B29" s="20"/>
      <c r="C29" s="25" t="s">
        <v>50</v>
      </c>
      <c r="D29" s="21">
        <v>2026</v>
      </c>
      <c r="E29" s="21" t="s">
        <v>51</v>
      </c>
      <c r="F29" s="49">
        <v>250000000</v>
      </c>
      <c r="G29" s="49">
        <v>180347394.74595836</v>
      </c>
      <c r="H29" s="49">
        <v>162312655.27136251</v>
      </c>
      <c r="I29" s="49">
        <v>20000000</v>
      </c>
      <c r="J29" s="50">
        <v>0</v>
      </c>
      <c r="K29" s="50">
        <v>1.04</v>
      </c>
      <c r="L29" s="49">
        <v>1688051.6148221702</v>
      </c>
      <c r="M29" s="49">
        <v>208000</v>
      </c>
      <c r="N29" s="49">
        <v>1480051.6148221702</v>
      </c>
      <c r="O29" s="49">
        <v>0</v>
      </c>
      <c r="P29" s="49">
        <v>0</v>
      </c>
      <c r="Q29" s="49">
        <v>132800</v>
      </c>
    </row>
    <row r="30" spans="2:17" x14ac:dyDescent="0.3">
      <c r="B30" s="20"/>
      <c r="C30" s="28" t="s">
        <v>52</v>
      </c>
      <c r="D30" s="21">
        <v>2027</v>
      </c>
      <c r="E30" s="21" t="s">
        <v>53</v>
      </c>
      <c r="F30" s="49">
        <v>250000000</v>
      </c>
      <c r="G30" s="49">
        <v>173133498.95612001</v>
      </c>
      <c r="H30" s="49">
        <v>155820149.06050801</v>
      </c>
      <c r="I30" s="49">
        <v>20000000</v>
      </c>
      <c r="J30" s="50">
        <v>0</v>
      </c>
      <c r="K30" s="50">
        <v>1.04</v>
      </c>
      <c r="L30" s="49">
        <v>1620529.5502292833</v>
      </c>
      <c r="M30" s="49">
        <v>208000</v>
      </c>
      <c r="N30" s="49">
        <v>1412529.5502292833</v>
      </c>
      <c r="O30" s="49">
        <v>0</v>
      </c>
      <c r="P30" s="49">
        <v>0</v>
      </c>
      <c r="Q30" s="49">
        <v>132800</v>
      </c>
    </row>
    <row r="31" spans="2:17" x14ac:dyDescent="0.3">
      <c r="B31" s="20"/>
      <c r="C31" s="28" t="s">
        <v>54</v>
      </c>
      <c r="D31" s="21">
        <v>2028</v>
      </c>
      <c r="E31" s="21" t="s">
        <v>55</v>
      </c>
      <c r="F31" s="49">
        <v>250000000</v>
      </c>
      <c r="G31" s="49">
        <v>166208158.99787521</v>
      </c>
      <c r="H31" s="49">
        <v>149587343.0980877</v>
      </c>
      <c r="I31" s="49">
        <v>20000000</v>
      </c>
      <c r="J31" s="50">
        <v>0</v>
      </c>
      <c r="K31" s="50">
        <v>1.04</v>
      </c>
      <c r="L31" s="49">
        <v>1555708.3682201121</v>
      </c>
      <c r="M31" s="49">
        <v>208000</v>
      </c>
      <c r="N31" s="49">
        <v>1347708.3682201121</v>
      </c>
      <c r="O31" s="49">
        <v>0</v>
      </c>
      <c r="P31" s="49">
        <v>0</v>
      </c>
      <c r="Q31" s="49">
        <v>132800</v>
      </c>
    </row>
    <row r="32" spans="2:17" x14ac:dyDescent="0.3">
      <c r="B32" s="20"/>
      <c r="C32" s="22" t="s">
        <v>56</v>
      </c>
      <c r="D32" s="21">
        <v>2029</v>
      </c>
      <c r="E32" s="21" t="s">
        <v>57</v>
      </c>
      <c r="F32" s="49">
        <v>250000000</v>
      </c>
      <c r="G32" s="49">
        <v>159559832.6379602</v>
      </c>
      <c r="H32" s="49">
        <v>143603849.37416419</v>
      </c>
      <c r="I32" s="49">
        <v>143603849.37416419</v>
      </c>
      <c r="J32" s="50">
        <v>0</v>
      </c>
      <c r="K32" s="50">
        <v>1.04</v>
      </c>
      <c r="L32" s="49">
        <v>1493480.0334913079</v>
      </c>
      <c r="M32" s="49">
        <v>1493480.0334913079</v>
      </c>
      <c r="N32" s="49">
        <v>0</v>
      </c>
      <c r="O32" s="49">
        <v>0</v>
      </c>
      <c r="P32" s="49">
        <v>0</v>
      </c>
      <c r="Q32" s="49">
        <v>132800</v>
      </c>
    </row>
    <row r="33" spans="2:17" x14ac:dyDescent="0.3">
      <c r="B33" s="20"/>
      <c r="C33" s="22" t="s">
        <v>58</v>
      </c>
      <c r="D33" s="21">
        <v>2030</v>
      </c>
      <c r="E33" s="21" t="s">
        <v>59</v>
      </c>
      <c r="F33" s="49">
        <v>250000000</v>
      </c>
      <c r="G33" s="49">
        <v>153177439.33244178</v>
      </c>
      <c r="H33" s="49">
        <v>137859695.39919761</v>
      </c>
      <c r="I33" s="49">
        <v>137859695.39919761</v>
      </c>
      <c r="J33" s="50">
        <v>0</v>
      </c>
      <c r="K33" s="50">
        <v>1.04</v>
      </c>
      <c r="L33" s="49">
        <v>1433740.8321516553</v>
      </c>
      <c r="M33" s="49">
        <v>1433740.8321516553</v>
      </c>
      <c r="N33" s="49">
        <v>0</v>
      </c>
      <c r="O33" s="49">
        <v>0</v>
      </c>
      <c r="P33" s="49">
        <v>0</v>
      </c>
      <c r="Q33" s="49">
        <v>132800</v>
      </c>
    </row>
    <row r="34" spans="2:17" x14ac:dyDescent="0.3">
      <c r="B34" s="20"/>
      <c r="C34" s="22" t="s">
        <v>60</v>
      </c>
      <c r="D34" s="21">
        <v>2031</v>
      </c>
      <c r="E34" s="21" t="s">
        <v>61</v>
      </c>
      <c r="F34" s="49">
        <v>250000000</v>
      </c>
      <c r="G34" s="49">
        <v>147050341.7591441</v>
      </c>
      <c r="H34" s="49">
        <v>132345307.58322969</v>
      </c>
      <c r="I34" s="49">
        <v>132345307.58322969</v>
      </c>
      <c r="J34" s="50">
        <v>0</v>
      </c>
      <c r="K34" s="50">
        <v>1.04</v>
      </c>
      <c r="L34" s="49">
        <v>1376391.198865589</v>
      </c>
      <c r="M34" s="49">
        <v>1376391.198865589</v>
      </c>
      <c r="N34" s="49">
        <v>0</v>
      </c>
      <c r="O34" s="49">
        <v>0</v>
      </c>
      <c r="P34" s="49">
        <v>0</v>
      </c>
      <c r="Q34" s="49">
        <v>132800</v>
      </c>
    </row>
    <row r="35" spans="2:17" x14ac:dyDescent="0.3">
      <c r="B35" s="20"/>
      <c r="C35" s="22" t="s">
        <v>62</v>
      </c>
      <c r="D35" s="21">
        <v>2032</v>
      </c>
      <c r="E35" s="21" t="s">
        <v>63</v>
      </c>
      <c r="F35" s="49">
        <v>250000000</v>
      </c>
      <c r="G35" s="49">
        <v>141168328.08877832</v>
      </c>
      <c r="H35" s="49">
        <v>127051495.27990049</v>
      </c>
      <c r="I35" s="49">
        <v>127051495.27990049</v>
      </c>
      <c r="J35" s="50">
        <v>0</v>
      </c>
      <c r="K35" s="50">
        <v>1.04</v>
      </c>
      <c r="L35" s="49">
        <v>1321335.5509109653</v>
      </c>
      <c r="M35" s="49">
        <v>1321335.5509109653</v>
      </c>
      <c r="N35" s="49">
        <v>0</v>
      </c>
      <c r="O35" s="49">
        <v>0</v>
      </c>
      <c r="P35" s="49">
        <v>0</v>
      </c>
      <c r="Q35" s="49">
        <v>0</v>
      </c>
    </row>
    <row r="36" spans="2:17" x14ac:dyDescent="0.3">
      <c r="B36" s="20"/>
      <c r="C36" s="22" t="s">
        <v>64</v>
      </c>
      <c r="D36" s="21">
        <v>2033</v>
      </c>
      <c r="E36" s="21" t="s">
        <v>65</v>
      </c>
      <c r="F36" s="49">
        <v>250000000</v>
      </c>
      <c r="G36" s="49">
        <v>135521594.96522719</v>
      </c>
      <c r="H36" s="49">
        <v>121969435.46870448</v>
      </c>
      <c r="I36" s="49">
        <v>121969435.46870448</v>
      </c>
      <c r="J36" s="50">
        <v>0</v>
      </c>
      <c r="K36" s="50">
        <v>1.04</v>
      </c>
      <c r="L36" s="49">
        <v>1268482.1288745266</v>
      </c>
      <c r="M36" s="49">
        <v>1268482.1288745266</v>
      </c>
      <c r="N36" s="49">
        <v>0</v>
      </c>
      <c r="O36" s="49">
        <v>0</v>
      </c>
      <c r="P36" s="49">
        <v>0</v>
      </c>
      <c r="Q36" s="49">
        <v>0</v>
      </c>
    </row>
    <row r="37" spans="2:17" x14ac:dyDescent="0.3">
      <c r="B37" s="20"/>
      <c r="C37" s="23"/>
      <c r="D37" s="21">
        <v>2034</v>
      </c>
      <c r="E37" s="21" t="s">
        <v>66</v>
      </c>
      <c r="F37" s="49"/>
      <c r="G37" s="49"/>
      <c r="H37" s="49"/>
      <c r="I37" s="49"/>
      <c r="J37" s="50"/>
      <c r="K37" s="50"/>
      <c r="L37" s="49"/>
      <c r="M37" s="49"/>
      <c r="N37" s="49"/>
      <c r="O37" s="49"/>
      <c r="P37" s="49"/>
      <c r="Q37" s="49"/>
    </row>
    <row r="38" spans="2:17" x14ac:dyDescent="0.3">
      <c r="B38" s="20"/>
      <c r="C38" s="21"/>
      <c r="D38" s="21">
        <v>2035</v>
      </c>
      <c r="E38" s="21" t="s">
        <v>67</v>
      </c>
      <c r="F38" s="49"/>
      <c r="G38" s="49"/>
      <c r="H38" s="49"/>
      <c r="I38" s="49"/>
      <c r="J38" s="50"/>
      <c r="K38" s="50"/>
      <c r="L38" s="49"/>
      <c r="M38" s="49"/>
      <c r="N38" s="49"/>
      <c r="O38" s="49"/>
      <c r="P38" s="49"/>
      <c r="Q38" s="49"/>
    </row>
    <row r="39" spans="2:17" x14ac:dyDescent="0.3">
      <c r="B39" s="20"/>
      <c r="C39" s="21"/>
      <c r="D39" s="21">
        <v>2036</v>
      </c>
      <c r="E39" s="21" t="s">
        <v>68</v>
      </c>
      <c r="F39" s="49"/>
      <c r="G39" s="49"/>
      <c r="H39" s="49"/>
      <c r="I39" s="49"/>
      <c r="J39" s="50"/>
      <c r="K39" s="50"/>
      <c r="L39" s="49"/>
      <c r="M39" s="49"/>
      <c r="N39" s="49"/>
      <c r="O39" s="49"/>
      <c r="P39" s="49"/>
      <c r="Q39" s="49"/>
    </row>
    <row r="40" spans="2:17" x14ac:dyDescent="0.3">
      <c r="B40" s="20"/>
      <c r="C40" s="21"/>
      <c r="D40" s="21">
        <v>2037</v>
      </c>
      <c r="E40" s="21" t="s">
        <v>69</v>
      </c>
      <c r="F40" s="49"/>
      <c r="G40" s="49"/>
      <c r="H40" s="49"/>
      <c r="I40" s="49"/>
      <c r="J40" s="50"/>
      <c r="K40" s="50"/>
      <c r="L40" s="49"/>
      <c r="M40" s="49"/>
      <c r="N40" s="49"/>
      <c r="O40" s="49"/>
      <c r="P40" s="49"/>
      <c r="Q40" s="49"/>
    </row>
    <row r="41" spans="2:17" x14ac:dyDescent="0.3">
      <c r="B41" s="20"/>
      <c r="C41" s="21"/>
      <c r="D41" s="21">
        <v>2038</v>
      </c>
      <c r="E41" s="21" t="s">
        <v>70</v>
      </c>
      <c r="F41" s="49"/>
      <c r="G41" s="49"/>
      <c r="H41" s="49"/>
      <c r="I41" s="49"/>
      <c r="J41" s="50"/>
      <c r="K41" s="50"/>
      <c r="L41" s="49"/>
      <c r="M41" s="49"/>
      <c r="N41" s="49"/>
      <c r="O41" s="49"/>
      <c r="P41" s="49"/>
      <c r="Q41" s="49"/>
    </row>
    <row r="42" spans="2:17" x14ac:dyDescent="0.3">
      <c r="B42" s="20"/>
      <c r="C42" s="21"/>
      <c r="D42" s="21">
        <v>2039</v>
      </c>
      <c r="E42" s="21" t="s">
        <v>89</v>
      </c>
      <c r="F42" s="49"/>
      <c r="G42" s="49"/>
      <c r="H42" s="49"/>
      <c r="I42" s="49"/>
      <c r="J42" s="50"/>
      <c r="K42" s="50"/>
      <c r="L42" s="49"/>
      <c r="M42" s="49"/>
      <c r="N42" s="49"/>
      <c r="O42" s="49"/>
      <c r="P42" s="49"/>
      <c r="Q42" s="49"/>
    </row>
    <row r="43" spans="2:17" x14ac:dyDescent="0.3">
      <c r="B43" s="20"/>
      <c r="C43" s="21"/>
      <c r="D43" s="21">
        <v>2040</v>
      </c>
      <c r="E43" s="21" t="s">
        <v>90</v>
      </c>
      <c r="F43" s="49"/>
      <c r="G43" s="49"/>
      <c r="H43" s="49"/>
      <c r="I43" s="49"/>
      <c r="J43" s="50"/>
      <c r="K43" s="50"/>
      <c r="L43" s="49"/>
      <c r="M43" s="49"/>
      <c r="N43" s="49"/>
      <c r="O43" s="49"/>
      <c r="P43" s="49"/>
      <c r="Q43" s="49"/>
    </row>
    <row r="44" spans="2:17" x14ac:dyDescent="0.3">
      <c r="B44" s="20"/>
      <c r="C44" s="21"/>
      <c r="D44" s="21">
        <v>2041</v>
      </c>
      <c r="E44" s="21" t="s">
        <v>91</v>
      </c>
      <c r="F44" s="49"/>
      <c r="G44" s="49"/>
      <c r="H44" s="49"/>
      <c r="I44" s="49"/>
      <c r="J44" s="50"/>
      <c r="K44" s="50"/>
      <c r="L44" s="49"/>
      <c r="M44" s="49"/>
      <c r="N44" s="49"/>
      <c r="O44" s="49"/>
      <c r="P44" s="49"/>
      <c r="Q44" s="49"/>
    </row>
    <row r="45" spans="2:17" x14ac:dyDescent="0.3">
      <c r="B45" s="20"/>
      <c r="C45" s="21"/>
      <c r="D45" s="21">
        <v>2042</v>
      </c>
      <c r="E45" s="21" t="s">
        <v>92</v>
      </c>
      <c r="F45" s="49"/>
      <c r="G45" s="49"/>
      <c r="H45" s="49"/>
      <c r="I45" s="49"/>
      <c r="J45" s="50"/>
      <c r="K45" s="50"/>
      <c r="L45" s="51"/>
      <c r="M45" s="51"/>
      <c r="N45" s="51"/>
      <c r="O45" s="51"/>
      <c r="P45" s="51"/>
      <c r="Q45" s="51"/>
    </row>
    <row r="46" spans="2:17" x14ac:dyDescent="0.3">
      <c r="B46" s="29"/>
      <c r="C46" s="3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2:17" x14ac:dyDescent="0.3">
      <c r="D47" s="2"/>
      <c r="F47" s="31">
        <f>MAX(F16:F45)</f>
        <v>250000000</v>
      </c>
      <c r="G47" s="20"/>
      <c r="H47" s="20"/>
      <c r="I47" s="20"/>
      <c r="J47" s="20"/>
      <c r="K47" s="20"/>
      <c r="L47" s="20"/>
      <c r="M47" s="20"/>
      <c r="N47" s="31">
        <f>SUM(N16:N45)</f>
        <v>16742999.1627173</v>
      </c>
      <c r="O47" s="31">
        <f t="shared" ref="O47:Q47" si="0">SUM(O16:O45)</f>
        <v>2901080</v>
      </c>
      <c r="P47" s="31">
        <f t="shared" si="0"/>
        <v>0</v>
      </c>
      <c r="Q47" s="31">
        <f t="shared" si="0"/>
        <v>1992000</v>
      </c>
    </row>
    <row r="48" spans="2:17" s="2" customFormat="1" x14ac:dyDescent="0.3">
      <c r="D48" s="1"/>
      <c r="E48" s="45" t="s">
        <v>71</v>
      </c>
      <c r="F48" s="32" t="s">
        <v>72</v>
      </c>
      <c r="G48" s="21"/>
      <c r="H48" s="21"/>
      <c r="I48" s="21"/>
      <c r="J48" s="21"/>
      <c r="K48" s="21"/>
      <c r="L48" s="21"/>
      <c r="M48" s="21"/>
      <c r="N48" s="21" t="s">
        <v>73</v>
      </c>
      <c r="O48" s="21" t="s">
        <v>73</v>
      </c>
      <c r="P48" s="21" t="s">
        <v>73</v>
      </c>
      <c r="Q48" s="21" t="s">
        <v>73</v>
      </c>
    </row>
    <row r="49" spans="2:19" x14ac:dyDescent="0.3">
      <c r="F49" s="29"/>
    </row>
    <row r="50" spans="2:19" x14ac:dyDescent="0.3">
      <c r="B50" s="33" t="s">
        <v>86</v>
      </c>
      <c r="C50" s="1"/>
      <c r="E50" s="30"/>
    </row>
    <row r="51" spans="2:19" x14ac:dyDescent="0.3">
      <c r="C51" s="33" t="s">
        <v>74</v>
      </c>
    </row>
    <row r="52" spans="2:19" x14ac:dyDescent="0.3">
      <c r="C52" s="1"/>
    </row>
    <row r="53" spans="2:19" x14ac:dyDescent="0.3">
      <c r="B53" s="29" t="s">
        <v>75</v>
      </c>
      <c r="C53" s="1"/>
      <c r="D53" s="2"/>
      <c r="P53" s="29"/>
      <c r="Q53" s="29"/>
    </row>
    <row r="54" spans="2:19" x14ac:dyDescent="0.3">
      <c r="B54" s="29"/>
      <c r="C54" s="1"/>
      <c r="D54" s="34" t="s">
        <v>76</v>
      </c>
      <c r="E54" s="53" t="s">
        <v>94</v>
      </c>
      <c r="F54" s="35"/>
      <c r="G54" s="10"/>
      <c r="H54" s="10"/>
      <c r="I54" s="36"/>
      <c r="N54" s="37" t="s">
        <v>77</v>
      </c>
      <c r="O54" s="38"/>
      <c r="P54" s="29"/>
      <c r="Q54" s="29"/>
    </row>
    <row r="55" spans="2:19" x14ac:dyDescent="0.3">
      <c r="C55" s="1"/>
      <c r="D55" s="39" t="s">
        <v>78</v>
      </c>
      <c r="E55" s="53" t="s">
        <v>95</v>
      </c>
      <c r="F55" s="35"/>
      <c r="G55" s="40"/>
      <c r="H55" s="10"/>
      <c r="I55" s="36"/>
      <c r="N55" s="41" t="s">
        <v>79</v>
      </c>
      <c r="O55" s="42"/>
    </row>
    <row r="56" spans="2:19" x14ac:dyDescent="0.3">
      <c r="B56" s="29"/>
      <c r="C56" s="1"/>
      <c r="D56" s="34" t="s">
        <v>80</v>
      </c>
      <c r="E56" s="53" t="s">
        <v>96</v>
      </c>
      <c r="G56" s="10"/>
      <c r="H56" s="10"/>
      <c r="I56" s="36"/>
      <c r="N56" s="43" t="s">
        <v>81</v>
      </c>
    </row>
    <row r="57" spans="2:19" x14ac:dyDescent="0.3">
      <c r="C57" s="1"/>
      <c r="D57" s="34" t="s">
        <v>82</v>
      </c>
      <c r="E57" s="57" t="s">
        <v>97</v>
      </c>
      <c r="G57" s="10"/>
      <c r="H57" s="10"/>
      <c r="I57" s="36"/>
      <c r="N57" s="43" t="s">
        <v>83</v>
      </c>
    </row>
    <row r="58" spans="2:19" x14ac:dyDescent="0.3">
      <c r="C58" s="1"/>
      <c r="E58" s="44"/>
      <c r="F58" s="29"/>
      <c r="G58" s="29"/>
      <c r="H58" s="29"/>
      <c r="N58" s="33" t="s">
        <v>84</v>
      </c>
    </row>
    <row r="59" spans="2:19" x14ac:dyDescent="0.3">
      <c r="C59" s="1"/>
      <c r="E59" s="44"/>
      <c r="F59" s="29"/>
      <c r="G59" s="29"/>
      <c r="H59" s="29"/>
    </row>
    <row r="60" spans="2:19" x14ac:dyDescent="0.3">
      <c r="C60" s="1"/>
      <c r="E60" s="44"/>
      <c r="F60" s="29"/>
      <c r="G60" s="29"/>
      <c r="H60" s="29"/>
      <c r="S60" s="45" t="s">
        <v>93</v>
      </c>
    </row>
    <row r="61" spans="2:19" x14ac:dyDescent="0.3">
      <c r="C61" s="1"/>
      <c r="E61" s="44"/>
      <c r="F61" s="29"/>
      <c r="G61" s="29"/>
      <c r="H61" s="29"/>
    </row>
    <row r="62" spans="2:19" x14ac:dyDescent="0.3">
      <c r="C62" s="1"/>
      <c r="E62" s="44"/>
      <c r="F62" s="29"/>
      <c r="G62" s="29"/>
      <c r="H62" s="29"/>
    </row>
    <row r="64" spans="2:19" x14ac:dyDescent="0.3">
      <c r="C64"/>
    </row>
    <row r="65" spans="3:3" x14ac:dyDescent="0.3">
      <c r="C65"/>
    </row>
    <row r="66" spans="3:3" x14ac:dyDescent="0.3">
      <c r="C66"/>
    </row>
    <row r="67" spans="3:3" x14ac:dyDescent="0.3">
      <c r="C67"/>
    </row>
    <row r="68" spans="3:3" x14ac:dyDescent="0.3">
      <c r="C68"/>
    </row>
    <row r="69" spans="3:3" x14ac:dyDescent="0.3">
      <c r="C69"/>
    </row>
  </sheetData>
  <hyperlinks>
    <hyperlink ref="E57" r:id="rId1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4D-CDR-2018</vt:lpstr>
      <vt:lpstr>'4D-CDR-2018'!Print_Area</vt:lpstr>
    </vt:vector>
  </TitlesOfParts>
  <Company>Texas Comptroller of Public Accounts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Price</dc:creator>
  <cp:lastModifiedBy>Desiree C</cp:lastModifiedBy>
  <cp:lastPrinted>2018-03-06T21:45:59Z</cp:lastPrinted>
  <dcterms:created xsi:type="dcterms:W3CDTF">2017-11-28T21:33:24Z</dcterms:created>
  <dcterms:modified xsi:type="dcterms:W3CDTF">2018-08-28T15:04:14Z</dcterms:modified>
</cp:coreProperties>
</file>