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3666E1B1-BABE-4D36-B6F0-0B11562CDC5E}" xr6:coauthVersionLast="45" xr6:coauthVersionMax="45" xr10:uidLastSave="{00000000-0000-0000-0000-000000000000}"/>
  <bookViews>
    <workbookView xWindow="-120" yWindow="-120" windowWidth="29040" windowHeight="15840" xr2:uid="{C89F1FF5-909E-410D-B9F3-B07B277588B8}"/>
  </bookViews>
  <sheets>
    <sheet name="4D-CDR-2020" sheetId="2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2" l="1"/>
  <c r="N45" i="2"/>
  <c r="M45" i="2"/>
  <c r="M44" i="2"/>
  <c r="L44" i="2"/>
  <c r="N42" i="2"/>
  <c r="M42" i="2"/>
  <c r="L42" i="2"/>
  <c r="L41" i="2"/>
  <c r="N40" i="2"/>
  <c r="N39" i="2"/>
  <c r="M39" i="2"/>
  <c r="L39" i="2"/>
  <c r="N38" i="2"/>
  <c r="M38" i="2"/>
  <c r="L38" i="2"/>
  <c r="M34" i="2"/>
  <c r="L34" i="2"/>
  <c r="N34" i="2" s="1"/>
  <c r="L33" i="2"/>
  <c r="M29" i="2"/>
  <c r="M26" i="2"/>
  <c r="L26" i="2"/>
  <c r="N26" i="2" s="1"/>
  <c r="L25" i="2"/>
  <c r="M21" i="2"/>
  <c r="M20" i="2"/>
  <c r="N19" i="2"/>
  <c r="M19" i="2"/>
  <c r="N16" i="2"/>
  <c r="M16" i="2"/>
  <c r="L16" i="2"/>
  <c r="F47" i="2"/>
  <c r="M37" i="2" l="1"/>
  <c r="M36" i="2"/>
  <c r="L36" i="2"/>
  <c r="L18" i="2"/>
  <c r="L28" i="2"/>
  <c r="N28" i="2" s="1"/>
  <c r="M28" i="2"/>
  <c r="M35" i="2"/>
  <c r="N35" i="2" s="1"/>
  <c r="M18" i="2"/>
  <c r="Q47" i="2"/>
  <c r="N18" i="2"/>
  <c r="L20" i="2"/>
  <c r="N20" i="2" s="1"/>
  <c r="L24" i="2"/>
  <c r="M25" i="2"/>
  <c r="N25" i="2" s="1"/>
  <c r="L32" i="2"/>
  <c r="N32" i="2" s="1"/>
  <c r="M33" i="2"/>
  <c r="N33" i="2" s="1"/>
  <c r="N36" i="2"/>
  <c r="M41" i="2"/>
  <c r="N44" i="2"/>
  <c r="L17" i="2"/>
  <c r="O47" i="2"/>
  <c r="L27" i="2"/>
  <c r="N27" i="2" s="1"/>
  <c r="L35" i="2"/>
  <c r="N41" i="2"/>
  <c r="L43" i="2"/>
  <c r="M27" i="2"/>
  <c r="L40" i="2"/>
  <c r="M43" i="2"/>
  <c r="N17" i="2"/>
  <c r="L21" i="2"/>
  <c r="N21" i="2" s="1"/>
  <c r="L29" i="2"/>
  <c r="N29" i="2" s="1"/>
  <c r="M32" i="2"/>
  <c r="L37" i="2"/>
  <c r="M40" i="2"/>
  <c r="N43" i="2"/>
  <c r="L45" i="2"/>
  <c r="M17" i="2"/>
  <c r="L19" i="2"/>
  <c r="L23" i="2" l="1"/>
  <c r="M23" i="2"/>
  <c r="M30" i="2"/>
  <c r="L30" i="2"/>
  <c r="N30" i="2" s="1"/>
  <c r="N37" i="2"/>
  <c r="M22" i="2"/>
  <c r="L22" i="2"/>
  <c r="N22" i="2" s="1"/>
  <c r="L31" i="2"/>
  <c r="M31" i="2"/>
  <c r="M24" i="2"/>
  <c r="N24" i="2" s="1"/>
  <c r="N47" i="2" l="1"/>
  <c r="N23" i="2"/>
  <c r="N31" i="2"/>
</calcChain>
</file>

<file path=xl/sharedStrings.xml><?xml version="1.0" encoding="utf-8"?>
<sst xmlns="http://schemas.openxmlformats.org/spreadsheetml/2006/main" count="246" uniqueCount="107">
  <si>
    <t>Beaumont ISD</t>
  </si>
  <si>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</si>
  <si>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</si>
  <si>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</si>
  <si>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</si>
  <si>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</si>
  <si>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</si>
  <si>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</si>
  <si>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</si>
  <si>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</si>
  <si>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</si>
  <si>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</si>
  <si>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</si>
  <si>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</si>
  <si>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</si>
  <si>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</si>
  <si>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</si>
  <si>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</si>
  <si>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</si>
  <si>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</si>
  <si>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</si>
  <si>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</si>
  <si>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</si>
  <si>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</si>
  <si>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</si>
  <si>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</si>
  <si>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</si>
  <si>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</si>
  <si>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</si>
  <si>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</si>
  <si>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</si>
  <si>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</si>
  <si>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</si>
  <si>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</si>
  <si>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</si>
  <si>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</si>
  <si>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</si>
  <si>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</si>
  <si>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</si>
  <si>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</si>
  <si>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</si>
  <si>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</si>
  <si>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</si>
  <si>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</si>
  <si>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</si>
  <si>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</si>
  <si>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</si>
  <si>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</si>
  <si>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</si>
  <si>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</si>
  <si>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</si>
  <si>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</si>
  <si>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</si>
  <si>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</si>
  <si>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</si>
  <si>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</si>
  <si>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</si>
  <si>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</si>
  <si>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</si>
  <si>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</si>
  <si>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</si>
  <si>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</si>
  <si>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</si>
  <si>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</si>
  <si>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</si>
  <si>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</si>
  <si>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</si>
  <si>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</si>
  <si>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</si>
  <si>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</si>
  <si>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</si>
  <si>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</si>
  <si>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</si>
  <si>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</si>
  <si>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</si>
  <si>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</si>
  <si>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</si>
  <si>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</si>
  <si>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</si>
  <si>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</si>
  <si>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</si>
  <si>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</si>
  <si>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</si>
  <si>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</si>
  <si>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Manufacturing</t>
  </si>
  <si>
    <t/>
  </si>
  <si>
    <t>QTP0</t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</si>
  <si>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</si>
  <si>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</si>
  <si>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</si>
  <si>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</si>
  <si>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</si>
  <si>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</si>
  <si>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</si>
  <si>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</si>
  <si>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</si>
  <si>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</si>
  <si>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</si>
  <si>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</si>
  <si>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</si>
  <si>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</si>
  <si>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</si>
  <si>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</si>
  <si>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</si>
  <si>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08-23-2016</t>
  </si>
  <si>
    <t>123910</t>
  </si>
  <si>
    <t>ExxonMobil Oil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</si>
</sst>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8" formatCode="0000"/>
    <numFmt numFmtId="169" formatCode="&quot;$&quot;#,##0"/>
    <numFmt numFmtId="170" formatCode="0.000"/>
    <numFmt numFmtId="171" formatCode="&quot;$&quot;#,##0.00"/>
  </numFmts>
  <fonts count="11" x14ac:knownFonts="1">
    <font>
      <sz val="8"/>
      <color theme="1"/>
      <name val="Tahoma"/>
      <family val="2"/>
    </font>
    <font>
      <u/>
      <sz val="8"/>
      <color theme="10"/>
      <name val="Tahom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2"/>
    <xf numFmtId="0" fontId="3" fillId="0" borderId="0" xfId="2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2" applyFont="1"/>
    <xf numFmtId="0" fontId="8" fillId="0" borderId="0" xfId="2" applyFont="1"/>
    <xf numFmtId="0" fontId="9" fillId="0" borderId="0" xfId="2" applyFont="1"/>
    <xf numFmtId="0" fontId="3" fillId="0" borderId="1" xfId="2" applyBorder="1" applyAlignment="1">
      <alignment horizontal="right"/>
    </xf>
    <xf numFmtId="168" fontId="3" fillId="0" borderId="2" xfId="2" applyNumberFormat="1" applyBorder="1" applyAlignment="1">
      <alignment horizontal="center"/>
    </xf>
    <xf numFmtId="0" fontId="3" fillId="0" borderId="3" xfId="2" applyBorder="1"/>
    <xf numFmtId="0" fontId="3" fillId="0" borderId="0" xfId="2" applyAlignment="1">
      <alignment horizontal="center" wrapText="1"/>
    </xf>
    <xf numFmtId="0" fontId="10" fillId="0" borderId="1" xfId="2" applyFont="1" applyBorder="1" applyAlignment="1">
      <alignment horizontal="right"/>
    </xf>
    <xf numFmtId="49" fontId="3" fillId="0" borderId="0" xfId="2" applyNumberFormat="1"/>
    <xf numFmtId="0" fontId="3" fillId="0" borderId="0" xfId="2" applyAlignment="1">
      <alignment horizontal="right"/>
    </xf>
    <xf numFmtId="169" fontId="3" fillId="0" borderId="0" xfId="2" applyNumberFormat="1"/>
    <xf numFmtId="1" fontId="3" fillId="0" borderId="0" xfId="2" applyNumberFormat="1"/>
    <xf numFmtId="0" fontId="3" fillId="0" borderId="0" xfId="2" applyAlignment="1">
      <alignment horizontal="left"/>
    </xf>
    <xf numFmtId="0" fontId="10" fillId="0" borderId="4" xfId="2" applyFont="1" applyBorder="1" applyAlignment="1">
      <alignment horizontal="right"/>
    </xf>
    <xf numFmtId="0" fontId="3" fillId="0" borderId="0" xfId="2" applyAlignment="1">
      <alignment horizontal="center" vertical="center"/>
    </xf>
    <xf numFmtId="0" fontId="3" fillId="0" borderId="2" xfId="2" applyBorder="1" applyAlignment="1">
      <alignment horizontal="center" vertical="center" wrapText="1"/>
    </xf>
    <xf numFmtId="0" fontId="3" fillId="0" borderId="2" xfId="2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3" fillId="0" borderId="2" xfId="2" applyBorder="1" applyAlignment="1">
      <alignment horizontal="center"/>
    </xf>
    <xf numFmtId="169" fontId="3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70" fontId="3" fillId="2" borderId="2" xfId="2" applyNumberFormat="1" applyFill="1" applyBorder="1" applyAlignment="1">
      <alignment horizontal="right"/>
    </xf>
    <xf numFmtId="0" fontId="3" fillId="2" borderId="2" xfId="2" applyFill="1" applyBorder="1" applyAlignment="1">
      <alignment horizontal="right"/>
    </xf>
    <xf numFmtId="169" fontId="3" fillId="3" borderId="2" xfId="2" applyNumberFormat="1" applyFill="1" applyBorder="1" applyAlignment="1">
      <alignment horizontal="right"/>
    </xf>
    <xf numFmtId="170" fontId="3" fillId="3" borderId="2" xfId="2" applyNumberFormat="1" applyFill="1" applyBorder="1" applyAlignment="1">
      <alignment horizontal="right"/>
    </xf>
    <xf numFmtId="171" fontId="3" fillId="3" borderId="2" xfId="2" applyNumberFormat="1" applyFill="1" applyBorder="1" applyAlignment="1">
      <alignment horizontal="right"/>
    </xf>
    <xf numFmtId="0" fontId="3" fillId="0" borderId="2" xfId="2" applyBorder="1"/>
    <xf numFmtId="169" fontId="3" fillId="0" borderId="2" xfId="2" applyNumberFormat="1" applyBorder="1"/>
    <xf numFmtId="169" fontId="3" fillId="0" borderId="2" xfId="2" applyNumberFormat="1" applyBorder="1" applyAlignment="1">
      <alignment horizontal="center"/>
    </xf>
    <xf numFmtId="0" fontId="3" fillId="0" borderId="5" xfId="2" applyBorder="1" applyAlignment="1">
      <alignment horizontal="left"/>
    </xf>
    <xf numFmtId="0" fontId="3" fillId="0" borderId="5" xfId="2" applyBorder="1"/>
    <xf numFmtId="0" fontId="10" fillId="2" borderId="2" xfId="2" applyFont="1" applyFill="1" applyBorder="1" applyAlignment="1">
      <alignment horizontal="left"/>
    </xf>
    <xf numFmtId="0" fontId="3" fillId="2" borderId="0" xfId="2" applyFill="1"/>
    <xf numFmtId="0" fontId="10" fillId="0" borderId="0" xfId="2" applyFont="1" applyAlignment="1">
      <alignment horizontal="right"/>
    </xf>
    <xf numFmtId="0" fontId="10" fillId="3" borderId="2" xfId="2" applyFont="1" applyFill="1" applyBorder="1" applyAlignment="1">
      <alignment horizontal="left"/>
    </xf>
    <xf numFmtId="0" fontId="3" fillId="3" borderId="0" xfId="2" applyFill="1"/>
    <xf numFmtId="0" fontId="10" fillId="0" borderId="0" xfId="2" applyFont="1" applyAlignment="1">
      <alignment horizontal="left"/>
    </xf>
    <xf numFmtId="0" fontId="1" fillId="0" borderId="6" xfId="1" applyFill="1" applyBorder="1" applyAlignment="1">
      <alignment horizontal="left"/>
    </xf>
  </cellXfs>
  <cellStyles count="4">
    <cellStyle name="Currency 3" xfId="3" xr:uid="{359BFAF2-CE25-4F33-9621-FD61268E9620}"/>
    <cellStyle name="Hyperlink" xfId="1" builtinId="8"/>
    <cellStyle name="Normal" xfId="0" builtinId="0"/>
    <cellStyle name="Normal 5" xfId="2" xr:uid="{15957A14-0DF3-4B1E-84B5-85C2386E87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B47E4-0C1A-4012-BE8A-B8CD5A70FAD3}">
  <sheetPr>
    <tabColor theme="6" tint="-0.249977111117893"/>
    <pageSetUpPr fitToPage="1"/>
  </sheetPr>
  <dimension ref="A1:S69"/>
  <sheetViews>
    <sheetView tabSelected="1" zoomScaleNormal="100" zoomScalePageLayoutView="50" workbookViewId="0">
      <selection activeCell="H8" sqref="H8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1</v>
      </c>
      <c r="N1"/>
      <c r="O1"/>
      <c r="P1" s="4" t="s">
        <v>2</v>
      </c>
      <c r="Q1" t="s">
        <v>105</v>
      </c>
    </row>
    <row r="2" spans="1:19" ht="18.75" x14ac:dyDescent="0.3">
      <c r="G2" s="5" t="s">
        <v>3</v>
      </c>
    </row>
    <row r="3" spans="1:19" ht="15.75" x14ac:dyDescent="0.25">
      <c r="G3" s="3" t="s">
        <v>4</v>
      </c>
      <c r="I3" s="6"/>
      <c r="N3" s="7"/>
      <c r="O3" s="8"/>
      <c r="P3" s="8"/>
    </row>
    <row r="4" spans="1:19" x14ac:dyDescent="0.25">
      <c r="G4" s="9" t="s">
        <v>5</v>
      </c>
      <c r="H4" s="10">
        <v>1119</v>
      </c>
      <c r="I4" s="11"/>
      <c r="J4" s="12"/>
    </row>
    <row r="5" spans="1:19" x14ac:dyDescent="0.25">
      <c r="G5" s="13" t="s">
        <v>6</v>
      </c>
      <c r="H5" s="14" t="s">
        <v>84</v>
      </c>
    </row>
    <row r="6" spans="1:19" x14ac:dyDescent="0.25">
      <c r="G6" s="15" t="s">
        <v>7</v>
      </c>
      <c r="H6" s="14" t="s">
        <v>0</v>
      </c>
    </row>
    <row r="7" spans="1:19" x14ac:dyDescent="0.25">
      <c r="G7" s="15" t="s">
        <v>8</v>
      </c>
      <c r="H7" s="14" t="s">
        <v>106</v>
      </c>
    </row>
    <row r="8" spans="1:19" x14ac:dyDescent="0.25">
      <c r="G8" s="15" t="s">
        <v>9</v>
      </c>
      <c r="H8" s="16">
        <v>30000000</v>
      </c>
    </row>
    <row r="9" spans="1:19" x14ac:dyDescent="0.25">
      <c r="G9" s="15" t="s">
        <v>10</v>
      </c>
      <c r="H9" s="14" t="s">
        <v>104</v>
      </c>
      <c r="I9" s="11"/>
    </row>
    <row r="10" spans="1:19" x14ac:dyDescent="0.25">
      <c r="G10" s="15" t="s">
        <v>11</v>
      </c>
      <c r="H10" s="17">
        <v>2018</v>
      </c>
      <c r="I10" s="11"/>
      <c r="O10" s="2" t="s">
        <v>12</v>
      </c>
    </row>
    <row r="11" spans="1:19" x14ac:dyDescent="0.25">
      <c r="G11" s="15" t="s">
        <v>13</v>
      </c>
      <c r="H11" s="17">
        <v>2020</v>
      </c>
    </row>
    <row r="12" spans="1:19" x14ac:dyDescent="0.25">
      <c r="A12" s="18"/>
      <c r="G12" s="19" t="s">
        <v>14</v>
      </c>
      <c r="H12" s="17">
        <v>2016</v>
      </c>
      <c r="I12" s="2" t="s">
        <v>15</v>
      </c>
    </row>
    <row r="13" spans="1:19" x14ac:dyDescent="0.25">
      <c r="G13" s="19" t="s">
        <v>16</v>
      </c>
      <c r="H13" s="17">
        <v>2034</v>
      </c>
      <c r="I13" s="2" t="s">
        <v>17</v>
      </c>
    </row>
    <row r="15" spans="1:19" s="20" customFormat="1" ht="83.25" customHeight="1" x14ac:dyDescent="0.15">
      <c r="B15" s="21" t="s">
        <v>18</v>
      </c>
      <c r="C15" s="21" t="s">
        <v>19</v>
      </c>
      <c r="D15" s="22" t="s">
        <v>20</v>
      </c>
      <c r="E15" s="21" t="s">
        <v>21</v>
      </c>
      <c r="F15" s="21" t="s">
        <v>22</v>
      </c>
      <c r="G15" s="21" t="s">
        <v>23</v>
      </c>
      <c r="H15" s="23" t="s">
        <v>24</v>
      </c>
      <c r="I15" s="23" t="s">
        <v>25</v>
      </c>
      <c r="J15" s="21" t="s">
        <v>26</v>
      </c>
      <c r="K15" s="21" t="s">
        <v>27</v>
      </c>
      <c r="L15" s="21" t="s">
        <v>28</v>
      </c>
      <c r="M15" s="21" t="s">
        <v>29</v>
      </c>
      <c r="N15" s="21" t="s">
        <v>30</v>
      </c>
      <c r="O15" s="21" t="s">
        <v>31</v>
      </c>
      <c r="P15" s="21" t="s">
        <v>32</v>
      </c>
      <c r="Q15" s="21" t="s">
        <v>33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34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35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36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37</v>
      </c>
      <c r="F19" s="26">
        <v>12150000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86</v>
      </c>
      <c r="C20" s="25" t="s">
        <v>85</v>
      </c>
      <c r="D20" s="25">
        <v>2017</v>
      </c>
      <c r="E20" s="25" t="s">
        <v>38</v>
      </c>
      <c r="F20" s="26">
        <v>638494567</v>
      </c>
      <c r="G20" s="26">
        <v>1000000</v>
      </c>
      <c r="H20" s="26">
        <v>1000000</v>
      </c>
      <c r="I20" s="26">
        <v>1000000</v>
      </c>
      <c r="J20" s="28">
        <v>0.25409999999999999</v>
      </c>
      <c r="K20" s="28">
        <v>1.04</v>
      </c>
      <c r="L20" s="26">
        <f t="shared" si="0"/>
        <v>12941.000000000002</v>
      </c>
      <c r="M20" s="26">
        <f t="shared" si="1"/>
        <v>12941</v>
      </c>
      <c r="N20" s="26">
        <f t="shared" si="2"/>
        <v>1.8189894035458565E-12</v>
      </c>
      <c r="O20" s="26">
        <v>0</v>
      </c>
      <c r="P20" s="26"/>
      <c r="Q20" s="26">
        <v>0</v>
      </c>
    </row>
    <row r="21" spans="2:17" x14ac:dyDescent="0.25">
      <c r="B21" s="25" t="s">
        <v>87</v>
      </c>
      <c r="C21" s="25" t="s">
        <v>85</v>
      </c>
      <c r="D21" s="25">
        <v>2018</v>
      </c>
      <c r="E21" s="25" t="s">
        <v>39</v>
      </c>
      <c r="F21" s="26">
        <v>835970000</v>
      </c>
      <c r="G21" s="26">
        <v>75000000</v>
      </c>
      <c r="H21" s="26">
        <v>75000000</v>
      </c>
      <c r="I21" s="26">
        <v>75000000</v>
      </c>
      <c r="J21" s="28">
        <v>0.25409999999999999</v>
      </c>
      <c r="K21" s="28">
        <v>1.04</v>
      </c>
      <c r="L21" s="26">
        <f t="shared" si="0"/>
        <v>970575.00000000012</v>
      </c>
      <c r="M21" s="26">
        <f t="shared" si="1"/>
        <v>970575</v>
      </c>
      <c r="N21" s="26">
        <f t="shared" si="2"/>
        <v>1.1641532182693481E-10</v>
      </c>
      <c r="O21" s="26">
        <v>0</v>
      </c>
      <c r="P21" s="26"/>
      <c r="Q21" s="26">
        <v>0</v>
      </c>
    </row>
    <row r="22" spans="2:17" x14ac:dyDescent="0.25">
      <c r="B22" s="25" t="s">
        <v>88</v>
      </c>
      <c r="C22" s="25" t="s">
        <v>85</v>
      </c>
      <c r="D22" s="25">
        <v>2019</v>
      </c>
      <c r="E22" s="25" t="s">
        <v>40</v>
      </c>
      <c r="F22" s="26">
        <v>1000000000</v>
      </c>
      <c r="G22" s="26">
        <v>362700000</v>
      </c>
      <c r="H22" s="26">
        <v>362700000</v>
      </c>
      <c r="I22" s="26">
        <v>362700000</v>
      </c>
      <c r="J22" s="28">
        <v>0.25405</v>
      </c>
      <c r="K22" s="28">
        <v>0.97</v>
      </c>
      <c r="L22" s="26">
        <f t="shared" si="0"/>
        <v>4439629.3500000006</v>
      </c>
      <c r="M22" s="26">
        <f t="shared" si="1"/>
        <v>4439629.3499999996</v>
      </c>
      <c r="N22" s="26">
        <f t="shared" si="2"/>
        <v>9.3132257461547852E-10</v>
      </c>
      <c r="O22" s="26">
        <v>0</v>
      </c>
      <c r="P22" s="26"/>
      <c r="Q22" s="26">
        <v>0</v>
      </c>
    </row>
    <row r="23" spans="2:17" x14ac:dyDescent="0.25">
      <c r="B23" s="25" t="s">
        <v>85</v>
      </c>
      <c r="C23" s="25" t="s">
        <v>89</v>
      </c>
      <c r="D23" s="25">
        <v>2020</v>
      </c>
      <c r="E23" s="25" t="s">
        <v>41</v>
      </c>
      <c r="F23" s="30">
        <v>1000000000</v>
      </c>
      <c r="G23" s="30">
        <v>755600000</v>
      </c>
      <c r="H23" s="30">
        <v>717820000</v>
      </c>
      <c r="I23" s="30">
        <v>30000000</v>
      </c>
      <c r="J23" s="31">
        <v>0.25405</v>
      </c>
      <c r="K23" s="31">
        <v>0.95649826000000004</v>
      </c>
      <c r="L23" s="30">
        <f t="shared" si="0"/>
        <v>8689557.519932</v>
      </c>
      <c r="M23" s="30">
        <f t="shared" si="1"/>
        <v>2110571.1880000001</v>
      </c>
      <c r="N23" s="30">
        <f t="shared" si="2"/>
        <v>6578986.3319319999</v>
      </c>
      <c r="O23" s="30">
        <v>5131486.3319319999</v>
      </c>
      <c r="P23" s="30"/>
      <c r="Q23" s="30">
        <v>1447500</v>
      </c>
    </row>
    <row r="24" spans="2:17" x14ac:dyDescent="0.25">
      <c r="B24" s="25" t="s">
        <v>85</v>
      </c>
      <c r="C24" s="25" t="s">
        <v>90</v>
      </c>
      <c r="D24" s="25">
        <v>2021</v>
      </c>
      <c r="E24" s="25" t="s">
        <v>42</v>
      </c>
      <c r="F24" s="30">
        <v>1000000000</v>
      </c>
      <c r="G24" s="30">
        <v>715200000</v>
      </c>
      <c r="H24" s="30">
        <v>679440000</v>
      </c>
      <c r="I24" s="30">
        <v>30000000</v>
      </c>
      <c r="J24" s="31">
        <v>0.25405</v>
      </c>
      <c r="K24" s="31">
        <v>0.95649826000000004</v>
      </c>
      <c r="L24" s="30">
        <f t="shared" si="0"/>
        <v>8224949.0977440001</v>
      </c>
      <c r="M24" s="30">
        <f t="shared" si="1"/>
        <v>2013066.798</v>
      </c>
      <c r="N24" s="30">
        <f t="shared" si="2"/>
        <v>6211882.2997440007</v>
      </c>
      <c r="O24" s="30">
        <v>1702837.6680680001</v>
      </c>
      <c r="P24" s="30"/>
      <c r="Q24" s="30">
        <v>1863564.6899231998</v>
      </c>
    </row>
    <row r="25" spans="2:17" x14ac:dyDescent="0.25">
      <c r="B25" s="25" t="s">
        <v>85</v>
      </c>
      <c r="C25" s="25" t="s">
        <v>91</v>
      </c>
      <c r="D25" s="25">
        <v>2022</v>
      </c>
      <c r="E25" s="25" t="s">
        <v>43</v>
      </c>
      <c r="F25" s="30">
        <v>1000000000</v>
      </c>
      <c r="G25" s="30">
        <v>700255000</v>
      </c>
      <c r="H25" s="30">
        <v>665213750</v>
      </c>
      <c r="I25" s="30">
        <v>30000000</v>
      </c>
      <c r="J25" s="31">
        <v>0.25405</v>
      </c>
      <c r="K25" s="31">
        <v>0.95649826000000004</v>
      </c>
      <c r="L25" s="30">
        <f t="shared" si="0"/>
        <v>8052733.4759057499</v>
      </c>
      <c r="M25" s="30">
        <f t="shared" si="1"/>
        <v>1976925.009875</v>
      </c>
      <c r="N25" s="30">
        <f t="shared" si="2"/>
        <v>6075808.4660307504</v>
      </c>
      <c r="O25" s="30">
        <v>1576149.0700000124</v>
      </c>
      <c r="P25" s="30"/>
      <c r="Q25" s="30">
        <v>1447500</v>
      </c>
    </row>
    <row r="26" spans="2:17" x14ac:dyDescent="0.25">
      <c r="B26" s="25" t="s">
        <v>85</v>
      </c>
      <c r="C26" s="25" t="s">
        <v>92</v>
      </c>
      <c r="D26" s="25">
        <v>2023</v>
      </c>
      <c r="E26" s="25" t="s">
        <v>44</v>
      </c>
      <c r="F26" s="30">
        <v>1000000000</v>
      </c>
      <c r="G26" s="30">
        <v>675800250</v>
      </c>
      <c r="H26" s="30">
        <v>642010238</v>
      </c>
      <c r="I26" s="30">
        <v>30000000</v>
      </c>
      <c r="J26" s="31">
        <v>0.25405</v>
      </c>
      <c r="K26" s="31">
        <v>0.95649826000000004</v>
      </c>
      <c r="L26" s="30">
        <f t="shared" si="0"/>
        <v>7771843.7651308589</v>
      </c>
      <c r="M26" s="30">
        <f t="shared" si="1"/>
        <v>1917976.4876389997</v>
      </c>
      <c r="N26" s="30">
        <f t="shared" si="2"/>
        <v>5853867.2774918592</v>
      </c>
      <c r="O26" s="30">
        <v>0</v>
      </c>
      <c r="P26" s="30"/>
      <c r="Q26" s="30">
        <v>1756160.1832475576</v>
      </c>
    </row>
    <row r="27" spans="2:17" x14ac:dyDescent="0.25">
      <c r="B27" s="25" t="s">
        <v>85</v>
      </c>
      <c r="C27" s="25" t="s">
        <v>93</v>
      </c>
      <c r="D27" s="25">
        <v>2024</v>
      </c>
      <c r="E27" s="25" t="s">
        <v>45</v>
      </c>
      <c r="F27" s="30">
        <v>1000000000</v>
      </c>
      <c r="G27" s="30">
        <v>650250000</v>
      </c>
      <c r="H27" s="30">
        <v>617737500</v>
      </c>
      <c r="I27" s="30">
        <v>30000000</v>
      </c>
      <c r="J27" s="31">
        <v>0.25405</v>
      </c>
      <c r="K27" s="31">
        <v>0.95649826000000004</v>
      </c>
      <c r="L27" s="30">
        <f t="shared" si="0"/>
        <v>7478010.5576175004</v>
      </c>
      <c r="M27" s="30">
        <f t="shared" si="1"/>
        <v>1856311.59675</v>
      </c>
      <c r="N27" s="30">
        <f t="shared" si="2"/>
        <v>5621698.9608674999</v>
      </c>
      <c r="O27" s="30">
        <v>0</v>
      </c>
      <c r="P27" s="30"/>
      <c r="Q27" s="30">
        <v>1686509.68826025</v>
      </c>
    </row>
    <row r="28" spans="2:17" x14ac:dyDescent="0.25">
      <c r="B28" s="25" t="s">
        <v>85</v>
      </c>
      <c r="C28" s="25" t="s">
        <v>94</v>
      </c>
      <c r="D28" s="25">
        <v>2025</v>
      </c>
      <c r="E28" s="25" t="s">
        <v>46</v>
      </c>
      <c r="F28" s="30">
        <v>1000000000</v>
      </c>
      <c r="G28" s="30">
        <v>615250000</v>
      </c>
      <c r="H28" s="30">
        <v>584487500</v>
      </c>
      <c r="I28" s="30">
        <v>30000000</v>
      </c>
      <c r="J28" s="31">
        <v>0.25405</v>
      </c>
      <c r="K28" s="31">
        <v>0.95649826000000004</v>
      </c>
      <c r="L28" s="30">
        <f t="shared" si="0"/>
        <v>7075503.2611675002</v>
      </c>
      <c r="M28" s="30">
        <f t="shared" si="1"/>
        <v>1771839.97175</v>
      </c>
      <c r="N28" s="30">
        <f t="shared" si="2"/>
        <v>5303663.2894174997</v>
      </c>
      <c r="O28" s="30">
        <v>0</v>
      </c>
      <c r="P28" s="30"/>
      <c r="Q28" s="30">
        <v>1591098.9868252499</v>
      </c>
    </row>
    <row r="29" spans="2:17" x14ac:dyDescent="0.25">
      <c r="B29" s="25" t="s">
        <v>85</v>
      </c>
      <c r="C29" s="25" t="s">
        <v>95</v>
      </c>
      <c r="D29" s="25">
        <v>2026</v>
      </c>
      <c r="E29" s="25" t="s">
        <v>47</v>
      </c>
      <c r="F29" s="30">
        <v>1000000000</v>
      </c>
      <c r="G29" s="30">
        <v>605800750</v>
      </c>
      <c r="H29" s="30">
        <v>575510713</v>
      </c>
      <c r="I29" s="30">
        <v>30000000</v>
      </c>
      <c r="J29" s="31">
        <v>0.25405</v>
      </c>
      <c r="K29" s="31">
        <v>0.95649826000000004</v>
      </c>
      <c r="L29" s="30">
        <f t="shared" si="0"/>
        <v>6966834.9223350938</v>
      </c>
      <c r="M29" s="30">
        <f t="shared" si="1"/>
        <v>1749034.4443764999</v>
      </c>
      <c r="N29" s="30">
        <f t="shared" si="2"/>
        <v>5217800.4779585935</v>
      </c>
      <c r="O29" s="30">
        <v>0</v>
      </c>
      <c r="P29" s="30"/>
      <c r="Q29" s="30">
        <v>1565340.143387578</v>
      </c>
    </row>
    <row r="30" spans="2:17" x14ac:dyDescent="0.25">
      <c r="B30" s="25" t="s">
        <v>85</v>
      </c>
      <c r="C30" s="25" t="s">
        <v>96</v>
      </c>
      <c r="D30" s="25">
        <v>2027</v>
      </c>
      <c r="E30" s="25" t="s">
        <v>48</v>
      </c>
      <c r="F30" s="30">
        <v>1000000000</v>
      </c>
      <c r="G30" s="30">
        <v>590500000</v>
      </c>
      <c r="H30" s="30">
        <v>560975000</v>
      </c>
      <c r="I30" s="30">
        <v>30000000</v>
      </c>
      <c r="J30" s="31">
        <v>0.25405</v>
      </c>
      <c r="K30" s="31">
        <v>0.95649826000000004</v>
      </c>
      <c r="L30" s="30">
        <f t="shared" si="0"/>
        <v>6790873.1015349999</v>
      </c>
      <c r="M30" s="30">
        <f t="shared" si="1"/>
        <v>1712106.4654999999</v>
      </c>
      <c r="N30" s="30">
        <f t="shared" si="2"/>
        <v>5078766.636035</v>
      </c>
      <c r="O30" s="30">
        <v>0</v>
      </c>
      <c r="P30" s="30"/>
      <c r="Q30" s="30">
        <v>1523629.9908105</v>
      </c>
    </row>
    <row r="31" spans="2:17" x14ac:dyDescent="0.25">
      <c r="B31" s="25" t="s">
        <v>85</v>
      </c>
      <c r="C31" s="25" t="s">
        <v>97</v>
      </c>
      <c r="D31" s="25">
        <v>2028</v>
      </c>
      <c r="E31" s="25" t="s">
        <v>49</v>
      </c>
      <c r="F31" s="30">
        <v>1000000000</v>
      </c>
      <c r="G31" s="30">
        <v>565800500</v>
      </c>
      <c r="H31" s="30">
        <v>537510475</v>
      </c>
      <c r="I31" s="30">
        <v>30000000</v>
      </c>
      <c r="J31" s="31">
        <v>0.25405</v>
      </c>
      <c r="K31" s="31">
        <v>0.95649826000000004</v>
      </c>
      <c r="L31" s="30">
        <f t="shared" si="0"/>
        <v>6506823.7024302352</v>
      </c>
      <c r="M31" s="30">
        <f t="shared" si="1"/>
        <v>1652494.8397375001</v>
      </c>
      <c r="N31" s="30">
        <f t="shared" si="2"/>
        <v>4854328.8626927352</v>
      </c>
      <c r="O31" s="30">
        <v>0</v>
      </c>
      <c r="P31" s="30"/>
      <c r="Q31" s="30">
        <v>1456298.6588078204</v>
      </c>
    </row>
    <row r="32" spans="2:17" x14ac:dyDescent="0.25">
      <c r="B32" s="25" t="s">
        <v>85</v>
      </c>
      <c r="C32" s="25" t="s">
        <v>98</v>
      </c>
      <c r="D32" s="25">
        <v>2029</v>
      </c>
      <c r="E32" s="25" t="s">
        <v>50</v>
      </c>
      <c r="F32" s="30">
        <v>1000000000</v>
      </c>
      <c r="G32" s="30">
        <v>535600000</v>
      </c>
      <c r="H32" s="30">
        <v>508820000</v>
      </c>
      <c r="I32" s="30">
        <v>30000000</v>
      </c>
      <c r="J32" s="31">
        <v>0.25405</v>
      </c>
      <c r="K32" s="31">
        <v>0.95649826000000004</v>
      </c>
      <c r="L32" s="30">
        <f t="shared" si="0"/>
        <v>6159511.6565319998</v>
      </c>
      <c r="M32" s="30">
        <f t="shared" si="1"/>
        <v>1579606.6880000001</v>
      </c>
      <c r="N32" s="30">
        <f t="shared" si="2"/>
        <v>4579904.9685319997</v>
      </c>
      <c r="O32" s="30">
        <v>0</v>
      </c>
      <c r="P32" s="30"/>
      <c r="Q32" s="30">
        <v>1447500</v>
      </c>
    </row>
    <row r="33" spans="2:17" x14ac:dyDescent="0.25">
      <c r="B33" s="25" t="s">
        <v>85</v>
      </c>
      <c r="C33" s="25" t="s">
        <v>99</v>
      </c>
      <c r="D33" s="25">
        <v>2030</v>
      </c>
      <c r="E33" s="25" t="s">
        <v>51</v>
      </c>
      <c r="F33" s="30">
        <v>1000000000</v>
      </c>
      <c r="G33" s="30">
        <v>544552875</v>
      </c>
      <c r="H33" s="30">
        <v>518621786</v>
      </c>
      <c r="I33" s="30">
        <v>518621786</v>
      </c>
      <c r="J33" s="31">
        <v>0.25405</v>
      </c>
      <c r="K33" s="31">
        <v>0.95649826000000004</v>
      </c>
      <c r="L33" s="30">
        <f t="shared" si="0"/>
        <v>6278167.006403924</v>
      </c>
      <c r="M33" s="30">
        <f t="shared" si="1"/>
        <v>6278167.006403924</v>
      </c>
      <c r="N33" s="30">
        <f t="shared" si="2"/>
        <v>0</v>
      </c>
      <c r="O33" s="30">
        <v>0</v>
      </c>
      <c r="P33" s="30"/>
      <c r="Q33" s="30">
        <v>0</v>
      </c>
    </row>
    <row r="34" spans="2:17" x14ac:dyDescent="0.25">
      <c r="B34" s="25" t="s">
        <v>85</v>
      </c>
      <c r="C34" s="25" t="s">
        <v>100</v>
      </c>
      <c r="D34" s="25">
        <v>2031</v>
      </c>
      <c r="E34" s="25" t="s">
        <v>52</v>
      </c>
      <c r="F34" s="30">
        <v>1000000000</v>
      </c>
      <c r="G34" s="30">
        <v>539115221</v>
      </c>
      <c r="H34" s="30">
        <v>513443068</v>
      </c>
      <c r="I34" s="30">
        <v>513443068</v>
      </c>
      <c r="J34" s="31">
        <v>0.25405</v>
      </c>
      <c r="K34" s="31">
        <v>0.95649826000000004</v>
      </c>
      <c r="L34" s="30">
        <f t="shared" si="0"/>
        <v>6215476.1257646168</v>
      </c>
      <c r="M34" s="30">
        <f t="shared" si="1"/>
        <v>6215476.1257646168</v>
      </c>
      <c r="N34" s="30">
        <f t="shared" si="2"/>
        <v>0</v>
      </c>
      <c r="O34" s="30">
        <v>0</v>
      </c>
      <c r="P34" s="30"/>
      <c r="Q34" s="30">
        <v>0</v>
      </c>
    </row>
    <row r="35" spans="2:17" x14ac:dyDescent="0.25">
      <c r="B35" s="25" t="s">
        <v>85</v>
      </c>
      <c r="C35" s="25" t="s">
        <v>101</v>
      </c>
      <c r="D35" s="25">
        <v>2032</v>
      </c>
      <c r="E35" s="25" t="s">
        <v>53</v>
      </c>
      <c r="F35" s="30">
        <v>1000000000</v>
      </c>
      <c r="G35" s="30">
        <v>533731944</v>
      </c>
      <c r="H35" s="30">
        <v>508316137</v>
      </c>
      <c r="I35" s="30">
        <v>508316137</v>
      </c>
      <c r="J35" s="31">
        <v>0.25405</v>
      </c>
      <c r="K35" s="31">
        <v>0.95649826000000004</v>
      </c>
      <c r="L35" s="30">
        <f t="shared" si="0"/>
        <v>6153412.1517527159</v>
      </c>
      <c r="M35" s="30">
        <f t="shared" si="1"/>
        <v>6153412.1517527169</v>
      </c>
      <c r="N35" s="30">
        <f t="shared" si="2"/>
        <v>-9.3132257461547852E-10</v>
      </c>
      <c r="O35" s="30">
        <v>0</v>
      </c>
      <c r="P35" s="30"/>
      <c r="Q35" s="30">
        <v>0</v>
      </c>
    </row>
    <row r="36" spans="2:17" x14ac:dyDescent="0.25">
      <c r="B36" s="25" t="s">
        <v>85</v>
      </c>
      <c r="C36" s="25" t="s">
        <v>102</v>
      </c>
      <c r="D36" s="25">
        <v>2033</v>
      </c>
      <c r="E36" s="25" t="s">
        <v>54</v>
      </c>
      <c r="F36" s="30">
        <v>1000000000</v>
      </c>
      <c r="G36" s="30">
        <v>528402500</v>
      </c>
      <c r="H36" s="30">
        <v>503240476</v>
      </c>
      <c r="I36" s="30">
        <v>503240476</v>
      </c>
      <c r="J36" s="31">
        <v>0.25405</v>
      </c>
      <c r="K36" s="31">
        <v>0.95649826000000004</v>
      </c>
      <c r="L36" s="30">
        <f t="shared" si="0"/>
        <v>6091968.8258337174</v>
      </c>
      <c r="M36" s="30">
        <f t="shared" si="1"/>
        <v>6091968.8258337174</v>
      </c>
      <c r="N36" s="30">
        <f t="shared" si="2"/>
        <v>0</v>
      </c>
      <c r="O36" s="30">
        <v>0</v>
      </c>
      <c r="P36" s="30"/>
      <c r="Q36" s="30">
        <v>0</v>
      </c>
    </row>
    <row r="37" spans="2:17" x14ac:dyDescent="0.25">
      <c r="B37" s="25" t="s">
        <v>85</v>
      </c>
      <c r="C37" s="25" t="s">
        <v>103</v>
      </c>
      <c r="D37" s="25">
        <v>2034</v>
      </c>
      <c r="E37" s="25" t="s">
        <v>55</v>
      </c>
      <c r="F37" s="30">
        <v>1000000000</v>
      </c>
      <c r="G37" s="30">
        <v>523126350</v>
      </c>
      <c r="H37" s="30">
        <v>498215571</v>
      </c>
      <c r="I37" s="30">
        <v>498215571</v>
      </c>
      <c r="J37" s="31">
        <v>0.25405</v>
      </c>
      <c r="K37" s="31">
        <v>0.95649826000000004</v>
      </c>
      <c r="L37" s="30">
        <f t="shared" si="0"/>
        <v>6031139.9257895648</v>
      </c>
      <c r="M37" s="30">
        <f t="shared" si="1"/>
        <v>6031139.9257895648</v>
      </c>
      <c r="N37" s="30">
        <f t="shared" si="2"/>
        <v>0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85</v>
      </c>
      <c r="D38" s="25">
        <v>2035</v>
      </c>
      <c r="E38" s="25" t="s">
        <v>56</v>
      </c>
      <c r="F38" s="30" t="s">
        <v>85</v>
      </c>
      <c r="G38" s="30" t="s">
        <v>85</v>
      </c>
      <c r="H38" s="30" t="s">
        <v>85</v>
      </c>
      <c r="I38" s="30" t="s">
        <v>85</v>
      </c>
      <c r="J38" s="31" t="s">
        <v>85</v>
      </c>
      <c r="K38" s="31" t="s">
        <v>85</v>
      </c>
      <c r="L38" s="30" t="str">
        <f t="shared" si="0"/>
        <v/>
      </c>
      <c r="M38" s="30" t="str">
        <f t="shared" si="1"/>
        <v/>
      </c>
      <c r="N38" s="30" t="str">
        <f t="shared" si="2"/>
        <v/>
      </c>
      <c r="O38" s="30" t="s">
        <v>85</v>
      </c>
      <c r="P38" s="30"/>
      <c r="Q38" s="30" t="s">
        <v>85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57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58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59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60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61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62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63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1000000000</v>
      </c>
      <c r="G47" s="33"/>
      <c r="H47" s="33"/>
      <c r="I47" s="33"/>
      <c r="J47" s="33"/>
      <c r="K47" s="33"/>
      <c r="L47" s="33"/>
      <c r="M47" s="33"/>
      <c r="N47" s="34">
        <f>SUM(N16:N45)</f>
        <v>55376707.570701942</v>
      </c>
      <c r="O47" s="34">
        <f t="shared" ref="O47:Q47" si="3">SUM(O16:O45)</f>
        <v>8410473.0700000115</v>
      </c>
      <c r="P47" s="34">
        <f t="shared" si="3"/>
        <v>0</v>
      </c>
      <c r="Q47" s="34">
        <f t="shared" si="3"/>
        <v>15785102.341262156</v>
      </c>
    </row>
    <row r="48" spans="2:17" s="3" customFormat="1" x14ac:dyDescent="0.25">
      <c r="D48" s="2"/>
      <c r="E48" s="15" t="s">
        <v>64</v>
      </c>
      <c r="F48" s="35" t="s">
        <v>65</v>
      </c>
      <c r="G48" s="25"/>
      <c r="H48" s="25"/>
      <c r="I48" s="25"/>
      <c r="J48" s="25"/>
      <c r="K48" s="25"/>
      <c r="L48" s="25"/>
      <c r="M48" s="25"/>
      <c r="N48" s="25" t="s">
        <v>66</v>
      </c>
      <c r="O48" s="25" t="s">
        <v>66</v>
      </c>
      <c r="P48" s="25" t="s">
        <v>66</v>
      </c>
      <c r="Q48" s="25" t="s">
        <v>66</v>
      </c>
    </row>
    <row r="50" spans="2:19" x14ac:dyDescent="0.25">
      <c r="B50" s="18" t="s">
        <v>67</v>
      </c>
      <c r="C50" s="2"/>
    </row>
    <row r="51" spans="2:19" x14ac:dyDescent="0.25">
      <c r="C51" s="18" t="s">
        <v>68</v>
      </c>
    </row>
    <row r="52" spans="2:19" x14ac:dyDescent="0.25">
      <c r="C52" s="2"/>
    </row>
    <row r="53" spans="2:19" x14ac:dyDescent="0.25">
      <c r="B53" s="2" t="s">
        <v>69</v>
      </c>
      <c r="C53" s="2"/>
      <c r="D53" s="3"/>
    </row>
    <row r="54" spans="2:19" x14ac:dyDescent="0.25">
      <c r="C54" s="2"/>
      <c r="D54" s="15" t="s">
        <v>70</v>
      </c>
      <c r="E54" s="36" t="s">
        <v>71</v>
      </c>
      <c r="F54" s="37"/>
      <c r="N54" s="38" t="s">
        <v>72</v>
      </c>
      <c r="O54" s="39"/>
    </row>
    <row r="55" spans="2:19" x14ac:dyDescent="0.25">
      <c r="C55" s="2"/>
      <c r="D55" s="40" t="s">
        <v>73</v>
      </c>
      <c r="E55" s="36" t="s">
        <v>74</v>
      </c>
      <c r="F55" s="37"/>
      <c r="G55" s="37"/>
      <c r="N55" s="41" t="s">
        <v>75</v>
      </c>
      <c r="O55" s="42"/>
    </row>
    <row r="56" spans="2:19" x14ac:dyDescent="0.25">
      <c r="C56" s="2"/>
      <c r="D56" s="15" t="s">
        <v>76</v>
      </c>
      <c r="E56" s="36" t="s">
        <v>77</v>
      </c>
      <c r="N56" s="43" t="s">
        <v>78</v>
      </c>
    </row>
    <row r="57" spans="2:19" x14ac:dyDescent="0.25">
      <c r="C57" s="2"/>
      <c r="D57" s="15" t="s">
        <v>79</v>
      </c>
      <c r="E57" s="44" t="s">
        <v>80</v>
      </c>
      <c r="N57" s="43" t="s">
        <v>81</v>
      </c>
    </row>
    <row r="58" spans="2:19" x14ac:dyDescent="0.25">
      <c r="C58" s="2"/>
      <c r="N58" s="18" t="s">
        <v>82</v>
      </c>
    </row>
    <row r="59" spans="2:19" x14ac:dyDescent="0.25">
      <c r="C59" s="2"/>
    </row>
    <row r="60" spans="2:19" x14ac:dyDescent="0.25">
      <c r="C60" s="2"/>
      <c r="S60" s="15" t="s">
        <v>83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0C2418F7-3121-4110-82A6-D2B297775AC9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Kathy Mathias</cp:lastModifiedBy>
  <dcterms:created xsi:type="dcterms:W3CDTF">2020-08-13T13:20:21Z</dcterms:created>
  <dcterms:modified xsi:type="dcterms:W3CDTF">2020-08-13T15:56:24Z</dcterms:modified>
</cp:coreProperties>
</file>